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'CPT'!$A$1:$Q$55</definedName>
    <definedName name="_xlnm.Print_Area" localSheetId="7">'DC1'!$A$1:$Q$55</definedName>
    <definedName name="_xlnm.Print_Area" localSheetId="13">'DC2'!$A$1:$Q$55</definedName>
    <definedName name="_xlnm.Print_Area" localSheetId="18">'DC3'!$A$1:$Q$55</definedName>
    <definedName name="_xlnm.Print_Area" localSheetId="26">'DC4'!$A$1:$Q$55</definedName>
    <definedName name="_xlnm.Print_Area" localSheetId="30">'DC5'!$A$1:$Q$55</definedName>
    <definedName name="_xlnm.Print_Area" localSheetId="0">'Summary'!$A$1:$Q$55</definedName>
    <definedName name="_xlnm.Print_Area" localSheetId="2">'WC011'!$A$1:$Q$55</definedName>
    <definedName name="_xlnm.Print_Area" localSheetId="3">'WC012'!$A$1:$Q$55</definedName>
    <definedName name="_xlnm.Print_Area" localSheetId="4">'WC013'!$A$1:$Q$55</definedName>
    <definedName name="_xlnm.Print_Area" localSheetId="5">'WC014'!$A$1:$Q$55</definedName>
    <definedName name="_xlnm.Print_Area" localSheetId="6">'WC015'!$A$1:$Q$55</definedName>
    <definedName name="_xlnm.Print_Area" localSheetId="8">'WC022'!$A$1:$Q$55</definedName>
    <definedName name="_xlnm.Print_Area" localSheetId="9">'WC023'!$A$1:$Q$55</definedName>
    <definedName name="_xlnm.Print_Area" localSheetId="10">'WC024'!$A$1:$Q$55</definedName>
    <definedName name="_xlnm.Print_Area" localSheetId="11">'WC025'!$A$1:$Q$55</definedName>
    <definedName name="_xlnm.Print_Area" localSheetId="12">'WC026'!$A$1:$Q$55</definedName>
    <definedName name="_xlnm.Print_Area" localSheetId="14">'WC031'!$A$1:$Q$55</definedName>
    <definedName name="_xlnm.Print_Area" localSheetId="15">'WC032'!$A$1:$Q$55</definedName>
    <definedName name="_xlnm.Print_Area" localSheetId="16">'WC033'!$A$1:$Q$55</definedName>
    <definedName name="_xlnm.Print_Area" localSheetId="17">'WC034'!$A$1:$Q$55</definedName>
    <definedName name="_xlnm.Print_Area" localSheetId="19">'WC041'!$A$1:$Q$55</definedName>
    <definedName name="_xlnm.Print_Area" localSheetId="20">'WC042'!$A$1:$Q$55</definedName>
    <definedName name="_xlnm.Print_Area" localSheetId="21">'WC043'!$A$1:$Q$55</definedName>
    <definedName name="_xlnm.Print_Area" localSheetId="22">'WC044'!$A$1:$Q$55</definedName>
    <definedName name="_xlnm.Print_Area" localSheetId="23">'WC045'!$A$1:$Q$55</definedName>
    <definedName name="_xlnm.Print_Area" localSheetId="24">'WC047'!$A$1:$Q$55</definedName>
    <definedName name="_xlnm.Print_Area" localSheetId="25">'WC048'!$A$1:$Q$55</definedName>
    <definedName name="_xlnm.Print_Area" localSheetId="27">'WC051'!$A$1:$Q$55</definedName>
    <definedName name="_xlnm.Print_Area" localSheetId="28">'WC052'!$A$1:$Q$55</definedName>
    <definedName name="_xlnm.Print_Area" localSheetId="29">'WC053'!$A$1:$Q$55</definedName>
  </definedNames>
  <calcPr fullCalcOnLoad="1"/>
</workbook>
</file>

<file path=xl/sharedStrings.xml><?xml version="1.0" encoding="utf-8"?>
<sst xmlns="http://schemas.openxmlformats.org/spreadsheetml/2006/main" count="2108" uniqueCount="78">
  <si>
    <t>Western Cape: Cape Town(CPT) - Table SA27 Budgeted Monthly Revenue and Expenditure by Functional Classification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</si>
  <si>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</si>
  <si>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</si>
  <si>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</si>
  <si>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</si>
  <si>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</si>
  <si>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</si>
  <si>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</si>
  <si>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</si>
  <si>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</si>
  <si>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</si>
  <si>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</si>
  <si>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</si>
  <si>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</si>
  <si>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</si>
  <si>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</si>
  <si>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</si>
  <si>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</si>
  <si>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</si>
  <si>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</si>
  <si>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</si>
  <si>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</si>
  <si>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</si>
  <si>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</si>
  <si>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</si>
  <si>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</si>
  <si>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</si>
  <si>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</si>
  <si>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</si>
  <si>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</si>
  <si>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</si>
  <si>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</si>
  <si>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</si>
  <si>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</si>
  <si>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</si>
  <si>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</si>
  <si>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</si>
  <si>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</si>
  <si>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</si>
  <si>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</si>
  <si>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</si>
  <si>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</si>
  <si>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</si>
  <si>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</si>
  <si>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</si>
  <si>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Western Cape: Matzikama(WC011) - Table SA27 Budgeted Monthly Revenue and Expenditure by Functional Classification for 4th Quarter ended 30 June 2019 (Figures Finalised as at 2019/11/08)</t>
  </si>
  <si>
    <t>Western Cape: Cederberg(WC012) - Table SA27 Budgeted Monthly Revenue and Expenditure by Functional Classification for 4th Quarter ended 30 June 2019 (Figures Finalised as at 2019/11/08)</t>
  </si>
  <si>
    <t>Western Cape: Bergrivier(WC013) - Table SA27 Budgeted Monthly Revenue and Expenditure by Functional Classification for 4th Quarter ended 30 June 2019 (Figures Finalised as at 2019/11/08)</t>
  </si>
  <si>
    <t>Western Cape: Saldanha Bay(WC014) - Table SA27 Budgeted Monthly Revenue and Expenditure by Functional Classification for 4th Quarter ended 30 June 2019 (Figures Finalised as at 2019/11/08)</t>
  </si>
  <si>
    <t>Western Cape: Swartland(WC015) - Table SA27 Budgeted Monthly Revenue and Expenditure by Functional Classification for 4th Quarter ended 30 June 2019 (Figures Finalised as at 2019/11/08)</t>
  </si>
  <si>
    <t>Western Cape: West Coast(DC1) - Table SA27 Budgeted Monthly Revenue and Expenditure by Functional Classification for 4th Quarter ended 30 June 2019 (Figures Finalised as at 2019/11/08)</t>
  </si>
  <si>
    <t>Western Cape: Witzenberg(WC022) - Table SA27 Budgeted Monthly Revenue and Expenditure by Functional Classification for 4th Quarter ended 30 June 2019 (Figures Finalised as at 2019/11/08)</t>
  </si>
  <si>
    <t>Western Cape: Drakenstein(WC023) - Table SA27 Budgeted Monthly Revenue and Expenditure by Functional Classification for 4th Quarter ended 30 June 2019 (Figures Finalised as at 2019/11/08)</t>
  </si>
  <si>
    <t>Western Cape: Stellenbosch(WC024) - Table SA27 Budgeted Monthly Revenue and Expenditure by Functional Classification for 4th Quarter ended 30 June 2019 (Figures Finalised as at 2019/11/08)</t>
  </si>
  <si>
    <t>Western Cape: Breede Valley(WC025) - Table SA27 Budgeted Monthly Revenue and Expenditure by Functional Classification for 4th Quarter ended 30 June 2019 (Figures Finalised as at 2019/11/08)</t>
  </si>
  <si>
    <t>Western Cape: Langeberg(WC026) - Table SA27 Budgeted Monthly Revenue and Expenditure by Functional Classification for 4th Quarter ended 30 June 2019 (Figures Finalised as at 2019/11/08)</t>
  </si>
  <si>
    <t>Western Cape: Cape Winelands DM(DC2) - Table SA27 Budgeted Monthly Revenue and Expenditure by Functional Classification for 4th Quarter ended 30 June 2019 (Figures Finalised as at 2019/11/08)</t>
  </si>
  <si>
    <t>Western Cape: Theewaterskloof(WC031) - Table SA27 Budgeted Monthly Revenue and Expenditure by Functional Classification for 4th Quarter ended 30 June 2019 (Figures Finalised as at 2019/11/08)</t>
  </si>
  <si>
    <t>Western Cape: Overstrand(WC032) - Table SA27 Budgeted Monthly Revenue and Expenditure by Functional Classification for 4th Quarter ended 30 June 2019 (Figures Finalised as at 2019/11/08)</t>
  </si>
  <si>
    <t>Western Cape: Cape Agulhas(WC033) - Table SA27 Budgeted Monthly Revenue and Expenditure by Functional Classification for 4th Quarter ended 30 June 2019 (Figures Finalised as at 2019/11/08)</t>
  </si>
  <si>
    <t>Western Cape: Swellendam(WC034) - Table SA27 Budgeted Monthly Revenue and Expenditure by Functional Classification for 4th Quarter ended 30 June 2019 (Figures Finalised as at 2019/11/08)</t>
  </si>
  <si>
    <t>Western Cape: Overberg(DC3) - Table SA27 Budgeted Monthly Revenue and Expenditure by Functional Classification for 4th Quarter ended 30 June 2019 (Figures Finalised as at 2019/11/08)</t>
  </si>
  <si>
    <t>Western Cape: Kannaland(WC041) - Table SA27 Budgeted Monthly Revenue and Expenditure by Functional Classification for 4th Quarter ended 30 June 2019 (Figures Finalised as at 2019/11/08)</t>
  </si>
  <si>
    <t>Western Cape: Hessequa(WC042) - Table SA27 Budgeted Monthly Revenue and Expenditure by Functional Classification for 4th Quarter ended 30 June 2019 (Figures Finalised as at 2019/11/08)</t>
  </si>
  <si>
    <t>Western Cape: Mossel Bay(WC043) - Table SA27 Budgeted Monthly Revenue and Expenditure by Functional Classification for 4th Quarter ended 30 June 2019 (Figures Finalised as at 2019/11/08)</t>
  </si>
  <si>
    <t>Western Cape: George(WC044) - Table SA27 Budgeted Monthly Revenue and Expenditure by Functional Classification for 4th Quarter ended 30 June 2019 (Figures Finalised as at 2019/11/08)</t>
  </si>
  <si>
    <t>Western Cape: Oudtshoorn(WC045) - Table SA27 Budgeted Monthly Revenue and Expenditure by Functional Classification for 4th Quarter ended 30 June 2019 (Figures Finalised as at 2019/11/08)</t>
  </si>
  <si>
    <t>Western Cape: Bitou(WC047) - Table SA27 Budgeted Monthly Revenue and Expenditure by Functional Classification for 4th Quarter ended 30 June 2019 (Figures Finalised as at 2019/11/08)</t>
  </si>
  <si>
    <t>Western Cape: Knysna(WC048) - Table SA27 Budgeted Monthly Revenue and Expenditure by Functional Classification for 4th Quarter ended 30 June 2019 (Figures Finalised as at 2019/11/08)</t>
  </si>
  <si>
    <t>Western Cape: Garden Route(DC4) - Table SA27 Budgeted Monthly Revenue and Expenditure by Functional Classification for 4th Quarter ended 30 June 2019 (Figures Finalised as at 2019/11/08)</t>
  </si>
  <si>
    <t>Western Cape: Laingsburg(WC051) - Table SA27 Budgeted Monthly Revenue and Expenditure by Functional Classification for 4th Quarter ended 30 June 2019 (Figures Finalised as at 2019/11/08)</t>
  </si>
  <si>
    <t>Western Cape: Prince Albert(WC052) - Table SA27 Budgeted Monthly Revenue and Expenditure by Functional Classification for 4th Quarter ended 30 June 2019 (Figures Finalised as at 2019/11/08)</t>
  </si>
  <si>
    <t>Western Cape: Beaufort West(WC053) - Table SA27 Budgeted Monthly Revenue and Expenditure by Functional Classification for 4th Quarter ended 30 June 2019 (Figures Finalised as at 2019/11/08)</t>
  </si>
  <si>
    <t>Western Cape: Central Karoo(DC5) - Table SA27 Budgeted Monthly Revenue and Expenditure by Functional Classification for 4th Quarter ended 30 June 2019 (Figures Finalised as at 2019/11/08)</t>
  </si>
  <si>
    <t>Summary - Table SA27 Budgeted Monthly Revenue and Expenditure by Functional Classification for 4th Quarter ended 30 June 2019 (Figures Finalised as at 2019/11/08)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</si>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</sst>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1069834476</v>
      </c>
      <c r="D5" s="16">
        <f t="shared" si="0"/>
        <v>2337541060</v>
      </c>
      <c r="E5" s="16">
        <f t="shared" si="0"/>
        <v>1497798415</v>
      </c>
      <c r="F5" s="16">
        <f t="shared" si="0"/>
        <v>1492927202</v>
      </c>
      <c r="G5" s="16">
        <f t="shared" si="0"/>
        <v>1480335783</v>
      </c>
      <c r="H5" s="16">
        <f t="shared" si="0"/>
        <v>2515432603</v>
      </c>
      <c r="I5" s="16">
        <f t="shared" si="0"/>
        <v>1442526173</v>
      </c>
      <c r="J5" s="16">
        <f t="shared" si="0"/>
        <v>1538495761</v>
      </c>
      <c r="K5" s="16">
        <f t="shared" si="0"/>
        <v>2465257354</v>
      </c>
      <c r="L5" s="16">
        <f>SUM(L6:L8)</f>
        <v>1461492319</v>
      </c>
      <c r="M5" s="16">
        <f>SUM(M6:M8)</f>
        <v>1475551526</v>
      </c>
      <c r="N5" s="17">
        <f t="shared" si="0"/>
        <v>2033532151</v>
      </c>
      <c r="O5" s="18">
        <f t="shared" si="0"/>
        <v>20810724794</v>
      </c>
      <c r="P5" s="16">
        <f t="shared" si="0"/>
        <v>21969449465</v>
      </c>
      <c r="Q5" s="17">
        <f t="shared" si="0"/>
        <v>23294632637</v>
      </c>
    </row>
    <row r="6" spans="1:17" ht="13.5">
      <c r="A6" s="3" t="s">
        <v>23</v>
      </c>
      <c r="B6" s="2"/>
      <c r="C6" s="19">
        <v>108654823</v>
      </c>
      <c r="D6" s="19">
        <v>52858020</v>
      </c>
      <c r="E6" s="19">
        <v>55908299</v>
      </c>
      <c r="F6" s="19">
        <v>53819891</v>
      </c>
      <c r="G6" s="19">
        <v>56037001</v>
      </c>
      <c r="H6" s="19">
        <v>94094884</v>
      </c>
      <c r="I6" s="19">
        <v>52740110</v>
      </c>
      <c r="J6" s="19">
        <v>53358923</v>
      </c>
      <c r="K6" s="19">
        <v>81168731</v>
      </c>
      <c r="L6" s="19">
        <v>61882444</v>
      </c>
      <c r="M6" s="19">
        <v>62112699</v>
      </c>
      <c r="N6" s="20">
        <v>111519884</v>
      </c>
      <c r="O6" s="21">
        <v>844155715</v>
      </c>
      <c r="P6" s="19">
        <v>868330469</v>
      </c>
      <c r="Q6" s="22">
        <v>929999669</v>
      </c>
    </row>
    <row r="7" spans="1:17" ht="13.5">
      <c r="A7" s="3" t="s">
        <v>24</v>
      </c>
      <c r="B7" s="2"/>
      <c r="C7" s="23">
        <v>961165307</v>
      </c>
      <c r="D7" s="23">
        <v>2284645949</v>
      </c>
      <c r="E7" s="23">
        <v>1441866525</v>
      </c>
      <c r="F7" s="23">
        <v>1439080337</v>
      </c>
      <c r="G7" s="23">
        <v>1424271808</v>
      </c>
      <c r="H7" s="23">
        <v>2421310771</v>
      </c>
      <c r="I7" s="23">
        <v>1389759115</v>
      </c>
      <c r="J7" s="23">
        <v>1485109890</v>
      </c>
      <c r="K7" s="23">
        <v>2384061675</v>
      </c>
      <c r="L7" s="23">
        <v>1399582927</v>
      </c>
      <c r="M7" s="23">
        <v>1413411879</v>
      </c>
      <c r="N7" s="24">
        <v>1921985319</v>
      </c>
      <c r="O7" s="25">
        <v>19966251451</v>
      </c>
      <c r="P7" s="23">
        <v>21100853004</v>
      </c>
      <c r="Q7" s="26">
        <v>22364320596</v>
      </c>
    </row>
    <row r="8" spans="1:17" ht="13.5">
      <c r="A8" s="3" t="s">
        <v>25</v>
      </c>
      <c r="B8" s="2"/>
      <c r="C8" s="19">
        <v>14346</v>
      </c>
      <c r="D8" s="19">
        <v>37091</v>
      </c>
      <c r="E8" s="19">
        <v>23591</v>
      </c>
      <c r="F8" s="19">
        <v>26974</v>
      </c>
      <c r="G8" s="19">
        <v>26974</v>
      </c>
      <c r="H8" s="19">
        <v>26948</v>
      </c>
      <c r="I8" s="19">
        <v>26948</v>
      </c>
      <c r="J8" s="19">
        <v>26948</v>
      </c>
      <c r="K8" s="19">
        <v>26948</v>
      </c>
      <c r="L8" s="19">
        <v>26948</v>
      </c>
      <c r="M8" s="19">
        <v>26948</v>
      </c>
      <c r="N8" s="20">
        <v>26948</v>
      </c>
      <c r="O8" s="21">
        <v>317628</v>
      </c>
      <c r="P8" s="19">
        <v>265992</v>
      </c>
      <c r="Q8" s="22">
        <v>312372</v>
      </c>
    </row>
    <row r="9" spans="1:17" ht="13.5">
      <c r="A9" s="1" t="s">
        <v>26</v>
      </c>
      <c r="B9" s="2"/>
      <c r="C9" s="16">
        <f aca="true" t="shared" si="1" ref="C9:Q9">SUM(C10:C14)</f>
        <v>477306648</v>
      </c>
      <c r="D9" s="16">
        <f t="shared" si="1"/>
        <v>331089883</v>
      </c>
      <c r="E9" s="16">
        <f t="shared" si="1"/>
        <v>443206686</v>
      </c>
      <c r="F9" s="16">
        <f t="shared" si="1"/>
        <v>394518443</v>
      </c>
      <c r="G9" s="16">
        <f t="shared" si="1"/>
        <v>370413727</v>
      </c>
      <c r="H9" s="16">
        <f t="shared" si="1"/>
        <v>440849876</v>
      </c>
      <c r="I9" s="16">
        <f t="shared" si="1"/>
        <v>342764619</v>
      </c>
      <c r="J9" s="16">
        <f t="shared" si="1"/>
        <v>396950451</v>
      </c>
      <c r="K9" s="16">
        <f t="shared" si="1"/>
        <v>521657136</v>
      </c>
      <c r="L9" s="16">
        <f>SUM(L10:L14)</f>
        <v>480817406</v>
      </c>
      <c r="M9" s="16">
        <f>SUM(M10:M14)</f>
        <v>410128197</v>
      </c>
      <c r="N9" s="27">
        <f t="shared" si="1"/>
        <v>1083086002</v>
      </c>
      <c r="O9" s="28">
        <f t="shared" si="1"/>
        <v>5692789128</v>
      </c>
      <c r="P9" s="16">
        <f t="shared" si="1"/>
        <v>5988210229</v>
      </c>
      <c r="Q9" s="29">
        <f t="shared" si="1"/>
        <v>6149512958</v>
      </c>
    </row>
    <row r="10" spans="1:17" ht="13.5">
      <c r="A10" s="3" t="s">
        <v>27</v>
      </c>
      <c r="B10" s="2"/>
      <c r="C10" s="19">
        <v>39973481</v>
      </c>
      <c r="D10" s="19">
        <v>30847552</v>
      </c>
      <c r="E10" s="19">
        <v>37217415</v>
      </c>
      <c r="F10" s="19">
        <v>31824176</v>
      </c>
      <c r="G10" s="19">
        <v>40545085</v>
      </c>
      <c r="H10" s="19">
        <v>37317007</v>
      </c>
      <c r="I10" s="19">
        <v>42075286</v>
      </c>
      <c r="J10" s="19">
        <v>34803511</v>
      </c>
      <c r="K10" s="19">
        <v>47146242</v>
      </c>
      <c r="L10" s="19">
        <v>38775160</v>
      </c>
      <c r="M10" s="19">
        <v>32372299</v>
      </c>
      <c r="N10" s="20">
        <v>52601064</v>
      </c>
      <c r="O10" s="21">
        <v>465498270</v>
      </c>
      <c r="P10" s="19">
        <v>498699290</v>
      </c>
      <c r="Q10" s="22">
        <v>576267509</v>
      </c>
    </row>
    <row r="11" spans="1:17" ht="13.5">
      <c r="A11" s="3" t="s">
        <v>28</v>
      </c>
      <c r="B11" s="2"/>
      <c r="C11" s="19">
        <v>15908476</v>
      </c>
      <c r="D11" s="19">
        <v>15424141</v>
      </c>
      <c r="E11" s="19">
        <v>24585165</v>
      </c>
      <c r="F11" s="19">
        <v>18054865</v>
      </c>
      <c r="G11" s="19">
        <v>20899523</v>
      </c>
      <c r="H11" s="19">
        <v>23123070</v>
      </c>
      <c r="I11" s="19">
        <v>18198045</v>
      </c>
      <c r="J11" s="19">
        <v>17655986</v>
      </c>
      <c r="K11" s="19">
        <v>22299522</v>
      </c>
      <c r="L11" s="19">
        <v>17593307</v>
      </c>
      <c r="M11" s="19">
        <v>17235520</v>
      </c>
      <c r="N11" s="20">
        <v>22773602</v>
      </c>
      <c r="O11" s="21">
        <v>233751266</v>
      </c>
      <c r="P11" s="19">
        <v>195149474</v>
      </c>
      <c r="Q11" s="22">
        <v>218524253</v>
      </c>
    </row>
    <row r="12" spans="1:17" ht="13.5">
      <c r="A12" s="3" t="s">
        <v>29</v>
      </c>
      <c r="B12" s="2"/>
      <c r="C12" s="19">
        <v>280225526</v>
      </c>
      <c r="D12" s="19">
        <v>151464877</v>
      </c>
      <c r="E12" s="19">
        <v>153308623</v>
      </c>
      <c r="F12" s="19">
        <v>153744770</v>
      </c>
      <c r="G12" s="19">
        <v>155099692</v>
      </c>
      <c r="H12" s="19">
        <v>158363443</v>
      </c>
      <c r="I12" s="19">
        <v>154139587</v>
      </c>
      <c r="J12" s="19">
        <v>158978338</v>
      </c>
      <c r="K12" s="19">
        <v>156472931</v>
      </c>
      <c r="L12" s="19">
        <v>153966369</v>
      </c>
      <c r="M12" s="19">
        <v>154066084</v>
      </c>
      <c r="N12" s="20">
        <v>312617122</v>
      </c>
      <c r="O12" s="21">
        <v>2142447374</v>
      </c>
      <c r="P12" s="19">
        <v>2175564852</v>
      </c>
      <c r="Q12" s="22">
        <v>2210993990</v>
      </c>
    </row>
    <row r="13" spans="1:17" ht="13.5">
      <c r="A13" s="3" t="s">
        <v>30</v>
      </c>
      <c r="B13" s="2"/>
      <c r="C13" s="19">
        <v>106344163</v>
      </c>
      <c r="D13" s="19">
        <v>102659388</v>
      </c>
      <c r="E13" s="19">
        <v>195195618</v>
      </c>
      <c r="F13" s="19">
        <v>159945251</v>
      </c>
      <c r="G13" s="19">
        <v>122864071</v>
      </c>
      <c r="H13" s="19">
        <v>183763344</v>
      </c>
      <c r="I13" s="19">
        <v>96700301</v>
      </c>
      <c r="J13" s="19">
        <v>150717478</v>
      </c>
      <c r="K13" s="19">
        <v>260150357</v>
      </c>
      <c r="L13" s="19">
        <v>223714039</v>
      </c>
      <c r="M13" s="19">
        <v>166175674</v>
      </c>
      <c r="N13" s="20">
        <v>594346617</v>
      </c>
      <c r="O13" s="21">
        <v>2362576307</v>
      </c>
      <c r="P13" s="19">
        <v>2609250983</v>
      </c>
      <c r="Q13" s="22">
        <v>2591926115</v>
      </c>
    </row>
    <row r="14" spans="1:17" ht="13.5">
      <c r="A14" s="3" t="s">
        <v>31</v>
      </c>
      <c r="B14" s="2"/>
      <c r="C14" s="23">
        <v>34855002</v>
      </c>
      <c r="D14" s="23">
        <v>30693925</v>
      </c>
      <c r="E14" s="23">
        <v>32899865</v>
      </c>
      <c r="F14" s="23">
        <v>30949381</v>
      </c>
      <c r="G14" s="23">
        <v>31005356</v>
      </c>
      <c r="H14" s="23">
        <v>38283012</v>
      </c>
      <c r="I14" s="23">
        <v>31651400</v>
      </c>
      <c r="J14" s="23">
        <v>34795138</v>
      </c>
      <c r="K14" s="23">
        <v>35588084</v>
      </c>
      <c r="L14" s="23">
        <v>46768531</v>
      </c>
      <c r="M14" s="23">
        <v>40278620</v>
      </c>
      <c r="N14" s="24">
        <v>100747597</v>
      </c>
      <c r="O14" s="25">
        <v>488515911</v>
      </c>
      <c r="P14" s="23">
        <v>509545630</v>
      </c>
      <c r="Q14" s="26">
        <v>551801091</v>
      </c>
    </row>
    <row r="15" spans="1:17" ht="13.5">
      <c r="A15" s="1" t="s">
        <v>32</v>
      </c>
      <c r="B15" s="4"/>
      <c r="C15" s="16">
        <f aca="true" t="shared" si="2" ref="C15:Q15">SUM(C16:C18)</f>
        <v>204347753</v>
      </c>
      <c r="D15" s="16">
        <f t="shared" si="2"/>
        <v>216199344</v>
      </c>
      <c r="E15" s="16">
        <f t="shared" si="2"/>
        <v>271881553</v>
      </c>
      <c r="F15" s="16">
        <f t="shared" si="2"/>
        <v>241468159</v>
      </c>
      <c r="G15" s="16">
        <f t="shared" si="2"/>
        <v>240882610</v>
      </c>
      <c r="H15" s="16">
        <f t="shared" si="2"/>
        <v>286118568</v>
      </c>
      <c r="I15" s="16">
        <f t="shared" si="2"/>
        <v>234241783</v>
      </c>
      <c r="J15" s="16">
        <f t="shared" si="2"/>
        <v>261910020</v>
      </c>
      <c r="K15" s="16">
        <f t="shared" si="2"/>
        <v>323929868</v>
      </c>
      <c r="L15" s="16">
        <f>SUM(L16:L18)</f>
        <v>263264741</v>
      </c>
      <c r="M15" s="16">
        <f>SUM(M16:M18)</f>
        <v>288633676</v>
      </c>
      <c r="N15" s="27">
        <f t="shared" si="2"/>
        <v>945806658</v>
      </c>
      <c r="O15" s="28">
        <f t="shared" si="2"/>
        <v>3778684769</v>
      </c>
      <c r="P15" s="16">
        <f t="shared" si="2"/>
        <v>4471039551</v>
      </c>
      <c r="Q15" s="29">
        <f t="shared" si="2"/>
        <v>5016120311</v>
      </c>
    </row>
    <row r="16" spans="1:17" ht="13.5">
      <c r="A16" s="3" t="s">
        <v>33</v>
      </c>
      <c r="B16" s="2"/>
      <c r="C16" s="19">
        <v>53748552</v>
      </c>
      <c r="D16" s="19">
        <v>46613319</v>
      </c>
      <c r="E16" s="19">
        <v>48340236</v>
      </c>
      <c r="F16" s="19">
        <v>44522369</v>
      </c>
      <c r="G16" s="19">
        <v>43865318</v>
      </c>
      <c r="H16" s="19">
        <v>46769482</v>
      </c>
      <c r="I16" s="19">
        <v>41933684</v>
      </c>
      <c r="J16" s="19">
        <v>43898679</v>
      </c>
      <c r="K16" s="19">
        <v>43576650</v>
      </c>
      <c r="L16" s="19">
        <v>44313873</v>
      </c>
      <c r="M16" s="19">
        <v>41185503</v>
      </c>
      <c r="N16" s="20">
        <v>104883616</v>
      </c>
      <c r="O16" s="21">
        <v>603651295</v>
      </c>
      <c r="P16" s="19">
        <v>556079190</v>
      </c>
      <c r="Q16" s="22">
        <v>601340128</v>
      </c>
    </row>
    <row r="17" spans="1:17" ht="13.5">
      <c r="A17" s="3" t="s">
        <v>34</v>
      </c>
      <c r="B17" s="2"/>
      <c r="C17" s="19">
        <v>149923244</v>
      </c>
      <c r="D17" s="19">
        <v>167752339</v>
      </c>
      <c r="E17" s="19">
        <v>221649271</v>
      </c>
      <c r="F17" s="19">
        <v>195448304</v>
      </c>
      <c r="G17" s="19">
        <v>195170099</v>
      </c>
      <c r="H17" s="19">
        <v>237720376</v>
      </c>
      <c r="I17" s="19">
        <v>190767798</v>
      </c>
      <c r="J17" s="19">
        <v>216416008</v>
      </c>
      <c r="K17" s="19">
        <v>278518456</v>
      </c>
      <c r="L17" s="19">
        <v>217382976</v>
      </c>
      <c r="M17" s="19">
        <v>245995390</v>
      </c>
      <c r="N17" s="20">
        <v>827953435</v>
      </c>
      <c r="O17" s="21">
        <v>3144697714</v>
      </c>
      <c r="P17" s="19">
        <v>3897348291</v>
      </c>
      <c r="Q17" s="22">
        <v>4395911094</v>
      </c>
    </row>
    <row r="18" spans="1:17" ht="13.5">
      <c r="A18" s="3" t="s">
        <v>35</v>
      </c>
      <c r="B18" s="2"/>
      <c r="C18" s="19">
        <v>675957</v>
      </c>
      <c r="D18" s="19">
        <v>1833686</v>
      </c>
      <c r="E18" s="19">
        <v>1892046</v>
      </c>
      <c r="F18" s="19">
        <v>1497486</v>
      </c>
      <c r="G18" s="19">
        <v>1847193</v>
      </c>
      <c r="H18" s="19">
        <v>1628710</v>
      </c>
      <c r="I18" s="19">
        <v>1540301</v>
      </c>
      <c r="J18" s="19">
        <v>1595333</v>
      </c>
      <c r="K18" s="19">
        <v>1834762</v>
      </c>
      <c r="L18" s="19">
        <v>1567892</v>
      </c>
      <c r="M18" s="19">
        <v>1452783</v>
      </c>
      <c r="N18" s="20">
        <v>12969607</v>
      </c>
      <c r="O18" s="21">
        <v>30335760</v>
      </c>
      <c r="P18" s="19">
        <v>17612070</v>
      </c>
      <c r="Q18" s="22">
        <v>18869089</v>
      </c>
    </row>
    <row r="19" spans="1:17" ht="13.5">
      <c r="A19" s="1" t="s">
        <v>36</v>
      </c>
      <c r="B19" s="4"/>
      <c r="C19" s="16">
        <f aca="true" t="shared" si="3" ref="C19:Q19">SUM(C20:C23)</f>
        <v>3894833489</v>
      </c>
      <c r="D19" s="16">
        <f t="shared" si="3"/>
        <v>2759262924</v>
      </c>
      <c r="E19" s="16">
        <f t="shared" si="3"/>
        <v>2776367874</v>
      </c>
      <c r="F19" s="16">
        <f t="shared" si="3"/>
        <v>2798160137</v>
      </c>
      <c r="G19" s="16">
        <f t="shared" si="3"/>
        <v>2721714736</v>
      </c>
      <c r="H19" s="16">
        <f t="shared" si="3"/>
        <v>2850334912</v>
      </c>
      <c r="I19" s="16">
        <f t="shared" si="3"/>
        <v>2747102577</v>
      </c>
      <c r="J19" s="16">
        <f t="shared" si="3"/>
        <v>2626933158</v>
      </c>
      <c r="K19" s="16">
        <f t="shared" si="3"/>
        <v>2861860046</v>
      </c>
      <c r="L19" s="16">
        <f>SUM(L20:L23)</f>
        <v>2626779461</v>
      </c>
      <c r="M19" s="16">
        <f>SUM(M20:M23)</f>
        <v>2888872145</v>
      </c>
      <c r="N19" s="27">
        <f t="shared" si="3"/>
        <v>2988755063</v>
      </c>
      <c r="O19" s="28">
        <f t="shared" si="3"/>
        <v>34540976503</v>
      </c>
      <c r="P19" s="16">
        <f t="shared" si="3"/>
        <v>38321966579</v>
      </c>
      <c r="Q19" s="29">
        <f t="shared" si="3"/>
        <v>42313445778</v>
      </c>
    </row>
    <row r="20" spans="1:17" ht="13.5">
      <c r="A20" s="3" t="s">
        <v>37</v>
      </c>
      <c r="B20" s="2"/>
      <c r="C20" s="19">
        <v>2490001496</v>
      </c>
      <c r="D20" s="19">
        <v>1808051516</v>
      </c>
      <c r="E20" s="19">
        <v>1734144293</v>
      </c>
      <c r="F20" s="19">
        <v>1787522437</v>
      </c>
      <c r="G20" s="19">
        <v>1677497546</v>
      </c>
      <c r="H20" s="19">
        <v>1652869712</v>
      </c>
      <c r="I20" s="19">
        <v>1681495780</v>
      </c>
      <c r="J20" s="19">
        <v>1588941780</v>
      </c>
      <c r="K20" s="19">
        <v>1699344618</v>
      </c>
      <c r="L20" s="19">
        <v>1639952872</v>
      </c>
      <c r="M20" s="19">
        <v>1799618435</v>
      </c>
      <c r="N20" s="20">
        <v>1837487797</v>
      </c>
      <c r="O20" s="21">
        <v>21396928252</v>
      </c>
      <c r="P20" s="19">
        <v>23583937983</v>
      </c>
      <c r="Q20" s="22">
        <v>25960832966</v>
      </c>
    </row>
    <row r="21" spans="1:17" ht="13.5">
      <c r="A21" s="3" t="s">
        <v>38</v>
      </c>
      <c r="B21" s="2"/>
      <c r="C21" s="19">
        <v>656636891</v>
      </c>
      <c r="D21" s="19">
        <v>510763176</v>
      </c>
      <c r="E21" s="19">
        <v>518311425</v>
      </c>
      <c r="F21" s="19">
        <v>542543817</v>
      </c>
      <c r="G21" s="19">
        <v>551006008</v>
      </c>
      <c r="H21" s="19">
        <v>602378355</v>
      </c>
      <c r="I21" s="19">
        <v>583448185</v>
      </c>
      <c r="J21" s="19">
        <v>565484751</v>
      </c>
      <c r="K21" s="19">
        <v>585961881</v>
      </c>
      <c r="L21" s="19">
        <v>520779783</v>
      </c>
      <c r="M21" s="19">
        <v>514966799</v>
      </c>
      <c r="N21" s="20">
        <v>565351766</v>
      </c>
      <c r="O21" s="21">
        <v>6717632864</v>
      </c>
      <c r="P21" s="19">
        <v>7639148572</v>
      </c>
      <c r="Q21" s="22">
        <v>8502944779</v>
      </c>
    </row>
    <row r="22" spans="1:17" ht="13.5">
      <c r="A22" s="3" t="s">
        <v>39</v>
      </c>
      <c r="B22" s="2"/>
      <c r="C22" s="23">
        <v>407698958</v>
      </c>
      <c r="D22" s="23">
        <v>212756368</v>
      </c>
      <c r="E22" s="23">
        <v>286132848</v>
      </c>
      <c r="F22" s="23">
        <v>239268038</v>
      </c>
      <c r="G22" s="23">
        <v>263332930</v>
      </c>
      <c r="H22" s="23">
        <v>337165863</v>
      </c>
      <c r="I22" s="23">
        <v>254927290</v>
      </c>
      <c r="J22" s="23">
        <v>244880168</v>
      </c>
      <c r="K22" s="23">
        <v>325850230</v>
      </c>
      <c r="L22" s="23">
        <v>236535835</v>
      </c>
      <c r="M22" s="23">
        <v>347334171</v>
      </c>
      <c r="N22" s="24">
        <v>337112585</v>
      </c>
      <c r="O22" s="25">
        <v>3492995285</v>
      </c>
      <c r="P22" s="23">
        <v>3950126655</v>
      </c>
      <c r="Q22" s="26">
        <v>4476498161</v>
      </c>
    </row>
    <row r="23" spans="1:17" ht="13.5">
      <c r="A23" s="3" t="s">
        <v>40</v>
      </c>
      <c r="B23" s="2"/>
      <c r="C23" s="19">
        <v>340496144</v>
      </c>
      <c r="D23" s="19">
        <v>227691864</v>
      </c>
      <c r="E23" s="19">
        <v>237779308</v>
      </c>
      <c r="F23" s="19">
        <v>228825845</v>
      </c>
      <c r="G23" s="19">
        <v>229878252</v>
      </c>
      <c r="H23" s="19">
        <v>257920982</v>
      </c>
      <c r="I23" s="19">
        <v>227231322</v>
      </c>
      <c r="J23" s="19">
        <v>227626459</v>
      </c>
      <c r="K23" s="19">
        <v>250703317</v>
      </c>
      <c r="L23" s="19">
        <v>229510971</v>
      </c>
      <c r="M23" s="19">
        <v>226952740</v>
      </c>
      <c r="N23" s="20">
        <v>248802915</v>
      </c>
      <c r="O23" s="21">
        <v>2933420102</v>
      </c>
      <c r="P23" s="19">
        <v>3148753369</v>
      </c>
      <c r="Q23" s="22">
        <v>3373169872</v>
      </c>
    </row>
    <row r="24" spans="1:17" ht="13.5">
      <c r="A24" s="1" t="s">
        <v>41</v>
      </c>
      <c r="B24" s="4"/>
      <c r="C24" s="16">
        <v>24543802</v>
      </c>
      <c r="D24" s="16">
        <v>24920232</v>
      </c>
      <c r="E24" s="16">
        <v>24770232</v>
      </c>
      <c r="F24" s="16">
        <v>24720232</v>
      </c>
      <c r="G24" s="16">
        <v>24570232</v>
      </c>
      <c r="H24" s="16">
        <v>24470232</v>
      </c>
      <c r="I24" s="16">
        <v>24470360</v>
      </c>
      <c r="J24" s="16">
        <v>24570360</v>
      </c>
      <c r="K24" s="16">
        <v>24561373</v>
      </c>
      <c r="L24" s="16">
        <v>24470077</v>
      </c>
      <c r="M24" s="16">
        <v>24470074</v>
      </c>
      <c r="N24" s="27">
        <v>24529805</v>
      </c>
      <c r="O24" s="28">
        <v>295067007</v>
      </c>
      <c r="P24" s="16">
        <v>312072974</v>
      </c>
      <c r="Q24" s="29">
        <v>331522879</v>
      </c>
    </row>
    <row r="25" spans="1:17" ht="13.5">
      <c r="A25" s="5" t="s">
        <v>42</v>
      </c>
      <c r="B25" s="6"/>
      <c r="C25" s="41">
        <f aca="true" t="shared" si="4" ref="C25:Q25">+C5+C9+C15+C19+C24</f>
        <v>5670866168</v>
      </c>
      <c r="D25" s="41">
        <f t="shared" si="4"/>
        <v>5669013443</v>
      </c>
      <c r="E25" s="41">
        <f t="shared" si="4"/>
        <v>5014024760</v>
      </c>
      <c r="F25" s="41">
        <f t="shared" si="4"/>
        <v>4951794173</v>
      </c>
      <c r="G25" s="41">
        <f t="shared" si="4"/>
        <v>4837917088</v>
      </c>
      <c r="H25" s="41">
        <f t="shared" si="4"/>
        <v>6117206191</v>
      </c>
      <c r="I25" s="41">
        <f t="shared" si="4"/>
        <v>4791105512</v>
      </c>
      <c r="J25" s="41">
        <f t="shared" si="4"/>
        <v>4848859750</v>
      </c>
      <c r="K25" s="41">
        <f t="shared" si="4"/>
        <v>6197265777</v>
      </c>
      <c r="L25" s="41">
        <f>+L5+L9+L15+L19+L24</f>
        <v>4856824004</v>
      </c>
      <c r="M25" s="41">
        <f>+M5+M9+M15+M19+M24</f>
        <v>5087655618</v>
      </c>
      <c r="N25" s="42">
        <f t="shared" si="4"/>
        <v>7075709679</v>
      </c>
      <c r="O25" s="43">
        <f t="shared" si="4"/>
        <v>65118242201</v>
      </c>
      <c r="P25" s="41">
        <f t="shared" si="4"/>
        <v>71062738798</v>
      </c>
      <c r="Q25" s="44">
        <f t="shared" si="4"/>
        <v>77105234563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932627392</v>
      </c>
      <c r="D28" s="16">
        <f t="shared" si="5"/>
        <v>1028374037</v>
      </c>
      <c r="E28" s="16">
        <f>SUM(E29:E31)</f>
        <v>1033769356</v>
      </c>
      <c r="F28" s="16">
        <f>SUM(F29:F31)</f>
        <v>1052996160</v>
      </c>
      <c r="G28" s="16">
        <f>SUM(G29:G31)</f>
        <v>1194903998</v>
      </c>
      <c r="H28" s="16">
        <f>SUM(H29:H31)</f>
        <v>1067607457</v>
      </c>
      <c r="I28" s="16">
        <f t="shared" si="5"/>
        <v>1038747339</v>
      </c>
      <c r="J28" s="16">
        <f t="shared" si="5"/>
        <v>1088679793</v>
      </c>
      <c r="K28" s="16">
        <f t="shared" si="5"/>
        <v>1096951193</v>
      </c>
      <c r="L28" s="16">
        <f>SUM(L29:L31)</f>
        <v>1080467124</v>
      </c>
      <c r="M28" s="16">
        <f>SUM(M29:M31)</f>
        <v>1083055513</v>
      </c>
      <c r="N28" s="17">
        <f t="shared" si="5"/>
        <v>1693178323</v>
      </c>
      <c r="O28" s="18">
        <f t="shared" si="5"/>
        <v>13391357358</v>
      </c>
      <c r="P28" s="16">
        <f t="shared" si="5"/>
        <v>14151391497</v>
      </c>
      <c r="Q28" s="17">
        <f t="shared" si="5"/>
        <v>15375885525</v>
      </c>
    </row>
    <row r="29" spans="1:17" ht="13.5">
      <c r="A29" s="3" t="s">
        <v>23</v>
      </c>
      <c r="B29" s="2"/>
      <c r="C29" s="19">
        <v>118465734</v>
      </c>
      <c r="D29" s="19">
        <v>112419765</v>
      </c>
      <c r="E29" s="19">
        <v>118829622</v>
      </c>
      <c r="F29" s="19">
        <v>117816977</v>
      </c>
      <c r="G29" s="19">
        <v>139986703</v>
      </c>
      <c r="H29" s="19">
        <v>120405745</v>
      </c>
      <c r="I29" s="19">
        <v>116392334</v>
      </c>
      <c r="J29" s="19">
        <v>121828711</v>
      </c>
      <c r="K29" s="19">
        <v>125041900</v>
      </c>
      <c r="L29" s="19">
        <v>124058346</v>
      </c>
      <c r="M29" s="19">
        <v>120746441</v>
      </c>
      <c r="N29" s="20">
        <v>185462306</v>
      </c>
      <c r="O29" s="21">
        <v>1521454469</v>
      </c>
      <c r="P29" s="19">
        <v>1563416870</v>
      </c>
      <c r="Q29" s="22">
        <v>1652083045</v>
      </c>
    </row>
    <row r="30" spans="1:17" ht="13.5">
      <c r="A30" s="3" t="s">
        <v>24</v>
      </c>
      <c r="B30" s="2"/>
      <c r="C30" s="23">
        <v>804082521</v>
      </c>
      <c r="D30" s="23">
        <v>905774013</v>
      </c>
      <c r="E30" s="23">
        <v>903734811</v>
      </c>
      <c r="F30" s="23">
        <v>923316097</v>
      </c>
      <c r="G30" s="23">
        <v>1040716113</v>
      </c>
      <c r="H30" s="23">
        <v>934605706</v>
      </c>
      <c r="I30" s="23">
        <v>911544867</v>
      </c>
      <c r="J30" s="23">
        <v>956088594</v>
      </c>
      <c r="K30" s="23">
        <v>960723830</v>
      </c>
      <c r="L30" s="23">
        <v>945665839</v>
      </c>
      <c r="M30" s="23">
        <v>951128149</v>
      </c>
      <c r="N30" s="24">
        <v>1493757099</v>
      </c>
      <c r="O30" s="25">
        <v>11731137445</v>
      </c>
      <c r="P30" s="23">
        <v>12440807558</v>
      </c>
      <c r="Q30" s="26">
        <v>13566617778</v>
      </c>
    </row>
    <row r="31" spans="1:17" ht="13.5">
      <c r="A31" s="3" t="s">
        <v>25</v>
      </c>
      <c r="B31" s="2"/>
      <c r="C31" s="19">
        <v>10079137</v>
      </c>
      <c r="D31" s="19">
        <v>10180259</v>
      </c>
      <c r="E31" s="19">
        <v>11204923</v>
      </c>
      <c r="F31" s="19">
        <v>11863086</v>
      </c>
      <c r="G31" s="19">
        <v>14201182</v>
      </c>
      <c r="H31" s="19">
        <v>12596006</v>
      </c>
      <c r="I31" s="19">
        <v>10810138</v>
      </c>
      <c r="J31" s="19">
        <v>10762488</v>
      </c>
      <c r="K31" s="19">
        <v>11185463</v>
      </c>
      <c r="L31" s="19">
        <v>10742939</v>
      </c>
      <c r="M31" s="19">
        <v>11180923</v>
      </c>
      <c r="N31" s="20">
        <v>13958918</v>
      </c>
      <c r="O31" s="21">
        <v>138765444</v>
      </c>
      <c r="P31" s="19">
        <v>147167069</v>
      </c>
      <c r="Q31" s="22">
        <v>157184702</v>
      </c>
    </row>
    <row r="32" spans="1:17" ht="13.5">
      <c r="A32" s="1" t="s">
        <v>26</v>
      </c>
      <c r="B32" s="2"/>
      <c r="C32" s="16">
        <f aca="true" t="shared" si="6" ref="C32:Q32">SUM(C33:C37)</f>
        <v>767422281</v>
      </c>
      <c r="D32" s="16">
        <f t="shared" si="6"/>
        <v>822998565</v>
      </c>
      <c r="E32" s="16">
        <f>SUM(E33:E37)</f>
        <v>904214665</v>
      </c>
      <c r="F32" s="16">
        <f>SUM(F33:F37)</f>
        <v>887998896</v>
      </c>
      <c r="G32" s="16">
        <f>SUM(G33:G37)</f>
        <v>938423689</v>
      </c>
      <c r="H32" s="16">
        <f>SUM(H33:H37)</f>
        <v>921291337</v>
      </c>
      <c r="I32" s="16">
        <f t="shared" si="6"/>
        <v>885743749</v>
      </c>
      <c r="J32" s="16">
        <f t="shared" si="6"/>
        <v>880926174</v>
      </c>
      <c r="K32" s="16">
        <f t="shared" si="6"/>
        <v>961796485</v>
      </c>
      <c r="L32" s="16">
        <f>SUM(L33:L37)</f>
        <v>871396950</v>
      </c>
      <c r="M32" s="16">
        <f>SUM(M33:M37)</f>
        <v>1035572015</v>
      </c>
      <c r="N32" s="27">
        <f t="shared" si="6"/>
        <v>1696330319</v>
      </c>
      <c r="O32" s="28">
        <f t="shared" si="6"/>
        <v>11574115205</v>
      </c>
      <c r="P32" s="16">
        <f t="shared" si="6"/>
        <v>12320843447</v>
      </c>
      <c r="Q32" s="29">
        <f t="shared" si="6"/>
        <v>12851975784</v>
      </c>
    </row>
    <row r="33" spans="1:17" ht="13.5">
      <c r="A33" s="3" t="s">
        <v>27</v>
      </c>
      <c r="B33" s="2"/>
      <c r="C33" s="19">
        <v>111048180</v>
      </c>
      <c r="D33" s="19">
        <v>115141817</v>
      </c>
      <c r="E33" s="19">
        <v>122443566</v>
      </c>
      <c r="F33" s="19">
        <v>121090930</v>
      </c>
      <c r="G33" s="19">
        <v>136092829</v>
      </c>
      <c r="H33" s="19">
        <v>123322862</v>
      </c>
      <c r="I33" s="19">
        <v>121233199</v>
      </c>
      <c r="J33" s="19">
        <v>124198654</v>
      </c>
      <c r="K33" s="19">
        <v>128928604</v>
      </c>
      <c r="L33" s="19">
        <v>123498953</v>
      </c>
      <c r="M33" s="19">
        <v>131464900</v>
      </c>
      <c r="N33" s="20">
        <v>166624113</v>
      </c>
      <c r="O33" s="21">
        <v>1525088467</v>
      </c>
      <c r="P33" s="19">
        <v>1615011117</v>
      </c>
      <c r="Q33" s="22">
        <v>1719830327</v>
      </c>
    </row>
    <row r="34" spans="1:17" ht="13.5">
      <c r="A34" s="3" t="s">
        <v>28</v>
      </c>
      <c r="B34" s="2"/>
      <c r="C34" s="19">
        <v>120220742</v>
      </c>
      <c r="D34" s="19">
        <v>128540834</v>
      </c>
      <c r="E34" s="19">
        <v>141989921</v>
      </c>
      <c r="F34" s="19">
        <v>144515368</v>
      </c>
      <c r="G34" s="19">
        <v>163335548</v>
      </c>
      <c r="H34" s="19">
        <v>149772545</v>
      </c>
      <c r="I34" s="19">
        <v>141832884</v>
      </c>
      <c r="J34" s="19">
        <v>147386047</v>
      </c>
      <c r="K34" s="19">
        <v>146112571</v>
      </c>
      <c r="L34" s="19">
        <v>142928860</v>
      </c>
      <c r="M34" s="19">
        <v>144052660</v>
      </c>
      <c r="N34" s="20">
        <v>206341697</v>
      </c>
      <c r="O34" s="21">
        <v>1777029994</v>
      </c>
      <c r="P34" s="19">
        <v>1873547105</v>
      </c>
      <c r="Q34" s="22">
        <v>1981845522</v>
      </c>
    </row>
    <row r="35" spans="1:17" ht="13.5">
      <c r="A35" s="3" t="s">
        <v>29</v>
      </c>
      <c r="B35" s="2"/>
      <c r="C35" s="19">
        <v>314255636</v>
      </c>
      <c r="D35" s="19">
        <v>343032264</v>
      </c>
      <c r="E35" s="19">
        <v>345999491</v>
      </c>
      <c r="F35" s="19">
        <v>352290751</v>
      </c>
      <c r="G35" s="19">
        <v>420657294</v>
      </c>
      <c r="H35" s="19">
        <v>353472073</v>
      </c>
      <c r="I35" s="19">
        <v>342468735</v>
      </c>
      <c r="J35" s="19">
        <v>345421242</v>
      </c>
      <c r="K35" s="19">
        <v>356051162</v>
      </c>
      <c r="L35" s="19">
        <v>322517584</v>
      </c>
      <c r="M35" s="19">
        <v>398936093</v>
      </c>
      <c r="N35" s="20">
        <v>589441637</v>
      </c>
      <c r="O35" s="21">
        <v>4484543842</v>
      </c>
      <c r="P35" s="19">
        <v>4682192610</v>
      </c>
      <c r="Q35" s="22">
        <v>4927074866</v>
      </c>
    </row>
    <row r="36" spans="1:17" ht="13.5">
      <c r="A36" s="3" t="s">
        <v>30</v>
      </c>
      <c r="B36" s="2"/>
      <c r="C36" s="19">
        <v>118754016</v>
      </c>
      <c r="D36" s="19">
        <v>125406604</v>
      </c>
      <c r="E36" s="19">
        <v>182995137</v>
      </c>
      <c r="F36" s="19">
        <v>159127610</v>
      </c>
      <c r="G36" s="19">
        <v>89582067</v>
      </c>
      <c r="H36" s="19">
        <v>183440894</v>
      </c>
      <c r="I36" s="19">
        <v>168111842</v>
      </c>
      <c r="J36" s="19">
        <v>150946845</v>
      </c>
      <c r="K36" s="19">
        <v>217449532</v>
      </c>
      <c r="L36" s="19">
        <v>163766213</v>
      </c>
      <c r="M36" s="19">
        <v>247817061</v>
      </c>
      <c r="N36" s="20">
        <v>551252506</v>
      </c>
      <c r="O36" s="21">
        <v>2358650260</v>
      </c>
      <c r="P36" s="19">
        <v>2609751457</v>
      </c>
      <c r="Q36" s="22">
        <v>2568811898</v>
      </c>
    </row>
    <row r="37" spans="1:17" ht="13.5">
      <c r="A37" s="3" t="s">
        <v>31</v>
      </c>
      <c r="B37" s="2"/>
      <c r="C37" s="23">
        <v>103143707</v>
      </c>
      <c r="D37" s="23">
        <v>110877046</v>
      </c>
      <c r="E37" s="23">
        <v>110786550</v>
      </c>
      <c r="F37" s="23">
        <v>110974237</v>
      </c>
      <c r="G37" s="23">
        <v>128755951</v>
      </c>
      <c r="H37" s="23">
        <v>111282963</v>
      </c>
      <c r="I37" s="23">
        <v>112097089</v>
      </c>
      <c r="J37" s="23">
        <v>112973386</v>
      </c>
      <c r="K37" s="23">
        <v>113254616</v>
      </c>
      <c r="L37" s="23">
        <v>118685340</v>
      </c>
      <c r="M37" s="23">
        <v>113301301</v>
      </c>
      <c r="N37" s="24">
        <v>182670366</v>
      </c>
      <c r="O37" s="25">
        <v>1428802642</v>
      </c>
      <c r="P37" s="23">
        <v>1540341158</v>
      </c>
      <c r="Q37" s="26">
        <v>1654413171</v>
      </c>
    </row>
    <row r="38" spans="1:17" ht="13.5">
      <c r="A38" s="1" t="s">
        <v>32</v>
      </c>
      <c r="B38" s="4"/>
      <c r="C38" s="16">
        <f aca="true" t="shared" si="7" ref="C38:Q38">SUM(C39:C41)</f>
        <v>496953922</v>
      </c>
      <c r="D38" s="16">
        <f t="shared" si="7"/>
        <v>515618400</v>
      </c>
      <c r="E38" s="16">
        <f>SUM(E39:E41)</f>
        <v>572828765</v>
      </c>
      <c r="F38" s="16">
        <f>SUM(F39:F41)</f>
        <v>705580576</v>
      </c>
      <c r="G38" s="16">
        <f>SUM(G39:G41)</f>
        <v>697131719</v>
      </c>
      <c r="H38" s="16">
        <f>SUM(H39:H41)</f>
        <v>660357112</v>
      </c>
      <c r="I38" s="16">
        <f t="shared" si="7"/>
        <v>604378187</v>
      </c>
      <c r="J38" s="16">
        <f t="shared" si="7"/>
        <v>650280125</v>
      </c>
      <c r="K38" s="16">
        <f t="shared" si="7"/>
        <v>675808957</v>
      </c>
      <c r="L38" s="16">
        <f>SUM(L39:L41)</f>
        <v>667260984</v>
      </c>
      <c r="M38" s="16">
        <f>SUM(M39:M41)</f>
        <v>687804428</v>
      </c>
      <c r="N38" s="27">
        <f t="shared" si="7"/>
        <v>1291908142</v>
      </c>
      <c r="O38" s="28">
        <f t="shared" si="7"/>
        <v>8225911500</v>
      </c>
      <c r="P38" s="16">
        <f t="shared" si="7"/>
        <v>8067462197</v>
      </c>
      <c r="Q38" s="29">
        <f t="shared" si="7"/>
        <v>8514413995</v>
      </c>
    </row>
    <row r="39" spans="1:17" ht="13.5">
      <c r="A39" s="3" t="s">
        <v>33</v>
      </c>
      <c r="B39" s="2"/>
      <c r="C39" s="19">
        <v>151680651</v>
      </c>
      <c r="D39" s="19">
        <v>151827721</v>
      </c>
      <c r="E39" s="19">
        <v>157198654</v>
      </c>
      <c r="F39" s="19">
        <v>166412546</v>
      </c>
      <c r="G39" s="19">
        <v>183419448</v>
      </c>
      <c r="H39" s="19">
        <v>160747358</v>
      </c>
      <c r="I39" s="19">
        <v>154769031</v>
      </c>
      <c r="J39" s="19">
        <v>162077315</v>
      </c>
      <c r="K39" s="19">
        <v>158356184</v>
      </c>
      <c r="L39" s="19">
        <v>164457913</v>
      </c>
      <c r="M39" s="19">
        <v>168946228</v>
      </c>
      <c r="N39" s="20">
        <v>339079682</v>
      </c>
      <c r="O39" s="21">
        <v>2118972718</v>
      </c>
      <c r="P39" s="19">
        <v>1862792706</v>
      </c>
      <c r="Q39" s="22">
        <v>1986068244</v>
      </c>
    </row>
    <row r="40" spans="1:17" ht="13.5">
      <c r="A40" s="3" t="s">
        <v>34</v>
      </c>
      <c r="B40" s="2"/>
      <c r="C40" s="19">
        <v>329880804</v>
      </c>
      <c r="D40" s="19">
        <v>346191187</v>
      </c>
      <c r="E40" s="19">
        <v>398046430</v>
      </c>
      <c r="F40" s="19">
        <v>519580284</v>
      </c>
      <c r="G40" s="19">
        <v>490165001</v>
      </c>
      <c r="H40" s="19">
        <v>480528203</v>
      </c>
      <c r="I40" s="19">
        <v>430194066</v>
      </c>
      <c r="J40" s="19">
        <v>466723190</v>
      </c>
      <c r="K40" s="19">
        <v>497139583</v>
      </c>
      <c r="L40" s="19">
        <v>482643496</v>
      </c>
      <c r="M40" s="19">
        <v>498645756</v>
      </c>
      <c r="N40" s="20">
        <v>915291491</v>
      </c>
      <c r="O40" s="21">
        <v>5855029696</v>
      </c>
      <c r="P40" s="19">
        <v>5965770158</v>
      </c>
      <c r="Q40" s="22">
        <v>6273220603</v>
      </c>
    </row>
    <row r="41" spans="1:17" ht="13.5">
      <c r="A41" s="3" t="s">
        <v>35</v>
      </c>
      <c r="B41" s="2"/>
      <c r="C41" s="19">
        <v>15392467</v>
      </c>
      <c r="D41" s="19">
        <v>17599492</v>
      </c>
      <c r="E41" s="19">
        <v>17583681</v>
      </c>
      <c r="F41" s="19">
        <v>19587746</v>
      </c>
      <c r="G41" s="19">
        <v>23547270</v>
      </c>
      <c r="H41" s="19">
        <v>19081551</v>
      </c>
      <c r="I41" s="19">
        <v>19415090</v>
      </c>
      <c r="J41" s="19">
        <v>21479620</v>
      </c>
      <c r="K41" s="19">
        <v>20313190</v>
      </c>
      <c r="L41" s="19">
        <v>20159575</v>
      </c>
      <c r="M41" s="19">
        <v>20212444</v>
      </c>
      <c r="N41" s="20">
        <v>37536969</v>
      </c>
      <c r="O41" s="21">
        <v>251909086</v>
      </c>
      <c r="P41" s="19">
        <v>238899333</v>
      </c>
      <c r="Q41" s="22">
        <v>255125148</v>
      </c>
    </row>
    <row r="42" spans="1:17" ht="13.5">
      <c r="A42" s="1" t="s">
        <v>36</v>
      </c>
      <c r="B42" s="4"/>
      <c r="C42" s="16">
        <f aca="true" t="shared" si="8" ref="C42:Q42">SUM(C43:C46)</f>
        <v>1310304096</v>
      </c>
      <c r="D42" s="16">
        <f t="shared" si="8"/>
        <v>2732875258</v>
      </c>
      <c r="E42" s="16">
        <f>SUM(E43:E46)</f>
        <v>2762657648</v>
      </c>
      <c r="F42" s="16">
        <f>SUM(F43:F46)</f>
        <v>2256878860</v>
      </c>
      <c r="G42" s="16">
        <f>SUM(G43:G46)</f>
        <v>2376011190</v>
      </c>
      <c r="H42" s="16">
        <f>SUM(H43:H46)</f>
        <v>2346569685</v>
      </c>
      <c r="I42" s="16">
        <f t="shared" si="8"/>
        <v>2191403484</v>
      </c>
      <c r="J42" s="16">
        <f t="shared" si="8"/>
        <v>2304391824</v>
      </c>
      <c r="K42" s="16">
        <f t="shared" si="8"/>
        <v>2206109253</v>
      </c>
      <c r="L42" s="16">
        <f>SUM(L43:L46)</f>
        <v>2259206694</v>
      </c>
      <c r="M42" s="16">
        <f>SUM(M43:M46)</f>
        <v>2254624197</v>
      </c>
      <c r="N42" s="27">
        <f t="shared" si="8"/>
        <v>4224233320</v>
      </c>
      <c r="O42" s="28">
        <f t="shared" si="8"/>
        <v>29225265286</v>
      </c>
      <c r="P42" s="16">
        <f t="shared" si="8"/>
        <v>31870055484</v>
      </c>
      <c r="Q42" s="29">
        <f t="shared" si="8"/>
        <v>34579088950</v>
      </c>
    </row>
    <row r="43" spans="1:17" ht="13.5">
      <c r="A43" s="3" t="s">
        <v>37</v>
      </c>
      <c r="B43" s="2"/>
      <c r="C43" s="19">
        <v>554009451</v>
      </c>
      <c r="D43" s="19">
        <v>1861413331</v>
      </c>
      <c r="E43" s="19">
        <v>1869514377</v>
      </c>
      <c r="F43" s="19">
        <v>1324895834</v>
      </c>
      <c r="G43" s="19">
        <v>1384772077</v>
      </c>
      <c r="H43" s="19">
        <v>1340221898</v>
      </c>
      <c r="I43" s="19">
        <v>1274632362</v>
      </c>
      <c r="J43" s="19">
        <v>1331677104</v>
      </c>
      <c r="K43" s="19">
        <v>1262387929</v>
      </c>
      <c r="L43" s="19">
        <v>1324482100</v>
      </c>
      <c r="M43" s="19">
        <v>1310400389</v>
      </c>
      <c r="N43" s="20">
        <v>2773846007</v>
      </c>
      <c r="O43" s="21">
        <v>17612252743</v>
      </c>
      <c r="P43" s="19">
        <v>19295920003</v>
      </c>
      <c r="Q43" s="22">
        <v>21136632429</v>
      </c>
    </row>
    <row r="44" spans="1:17" ht="13.5">
      <c r="A44" s="3" t="s">
        <v>38</v>
      </c>
      <c r="B44" s="2"/>
      <c r="C44" s="19">
        <v>351398029</v>
      </c>
      <c r="D44" s="19">
        <v>398076662</v>
      </c>
      <c r="E44" s="19">
        <v>399665066</v>
      </c>
      <c r="F44" s="19">
        <v>415438232</v>
      </c>
      <c r="G44" s="19">
        <v>451428666</v>
      </c>
      <c r="H44" s="19">
        <v>465350020</v>
      </c>
      <c r="I44" s="19">
        <v>410592122</v>
      </c>
      <c r="J44" s="19">
        <v>435393774</v>
      </c>
      <c r="K44" s="19">
        <v>418835553</v>
      </c>
      <c r="L44" s="19">
        <v>405616827</v>
      </c>
      <c r="M44" s="19">
        <v>409861385</v>
      </c>
      <c r="N44" s="20">
        <v>595774382</v>
      </c>
      <c r="O44" s="21">
        <v>5157430636</v>
      </c>
      <c r="P44" s="19">
        <v>5773589384</v>
      </c>
      <c r="Q44" s="22">
        <v>6120349711</v>
      </c>
    </row>
    <row r="45" spans="1:17" ht="13.5">
      <c r="A45" s="3" t="s">
        <v>39</v>
      </c>
      <c r="B45" s="2"/>
      <c r="C45" s="23">
        <v>183777420</v>
      </c>
      <c r="D45" s="23">
        <v>227474006</v>
      </c>
      <c r="E45" s="23">
        <v>254767899</v>
      </c>
      <c r="F45" s="23">
        <v>250635519</v>
      </c>
      <c r="G45" s="23">
        <v>264785347</v>
      </c>
      <c r="H45" s="23">
        <v>283748343</v>
      </c>
      <c r="I45" s="23">
        <v>252873223</v>
      </c>
      <c r="J45" s="23">
        <v>269950843</v>
      </c>
      <c r="K45" s="23">
        <v>264987531</v>
      </c>
      <c r="L45" s="23">
        <v>271620019</v>
      </c>
      <c r="M45" s="23">
        <v>272597860</v>
      </c>
      <c r="N45" s="24">
        <v>436400895</v>
      </c>
      <c r="O45" s="25">
        <v>3233618965</v>
      </c>
      <c r="P45" s="23">
        <v>3499378196</v>
      </c>
      <c r="Q45" s="26">
        <v>3783215672</v>
      </c>
    </row>
    <row r="46" spans="1:17" ht="13.5">
      <c r="A46" s="3" t="s">
        <v>40</v>
      </c>
      <c r="B46" s="2"/>
      <c r="C46" s="19">
        <v>221119196</v>
      </c>
      <c r="D46" s="19">
        <v>245911259</v>
      </c>
      <c r="E46" s="19">
        <v>238710306</v>
      </c>
      <c r="F46" s="19">
        <v>265909275</v>
      </c>
      <c r="G46" s="19">
        <v>275025100</v>
      </c>
      <c r="H46" s="19">
        <v>257249424</v>
      </c>
      <c r="I46" s="19">
        <v>253305777</v>
      </c>
      <c r="J46" s="19">
        <v>267370103</v>
      </c>
      <c r="K46" s="19">
        <v>259898240</v>
      </c>
      <c r="L46" s="19">
        <v>257487748</v>
      </c>
      <c r="M46" s="19">
        <v>261764563</v>
      </c>
      <c r="N46" s="20">
        <v>418212036</v>
      </c>
      <c r="O46" s="21">
        <v>3221962942</v>
      </c>
      <c r="P46" s="19">
        <v>3301167901</v>
      </c>
      <c r="Q46" s="22">
        <v>3538891138</v>
      </c>
    </row>
    <row r="47" spans="1:17" ht="13.5">
      <c r="A47" s="1" t="s">
        <v>41</v>
      </c>
      <c r="B47" s="4"/>
      <c r="C47" s="16">
        <v>41240277</v>
      </c>
      <c r="D47" s="16">
        <v>41579111</v>
      </c>
      <c r="E47" s="16">
        <v>44085587</v>
      </c>
      <c r="F47" s="16">
        <v>42729926</v>
      </c>
      <c r="G47" s="16">
        <v>42896597</v>
      </c>
      <c r="H47" s="16">
        <v>53349276</v>
      </c>
      <c r="I47" s="16">
        <v>53977155</v>
      </c>
      <c r="J47" s="16">
        <v>45058896</v>
      </c>
      <c r="K47" s="16">
        <v>41524918</v>
      </c>
      <c r="L47" s="16">
        <v>40888637</v>
      </c>
      <c r="M47" s="16">
        <v>40705197</v>
      </c>
      <c r="N47" s="27">
        <v>46312480</v>
      </c>
      <c r="O47" s="28">
        <v>534348042</v>
      </c>
      <c r="P47" s="16">
        <v>565467887</v>
      </c>
      <c r="Q47" s="29">
        <v>593136259</v>
      </c>
    </row>
    <row r="48" spans="1:17" ht="13.5">
      <c r="A48" s="5" t="s">
        <v>44</v>
      </c>
      <c r="B48" s="6"/>
      <c r="C48" s="41">
        <f aca="true" t="shared" si="9" ref="C48:Q48">+C28+C32+C38+C42+C47</f>
        <v>3548547968</v>
      </c>
      <c r="D48" s="41">
        <f t="shared" si="9"/>
        <v>5141445371</v>
      </c>
      <c r="E48" s="41">
        <f>+E28+E32+E38+E42+E47</f>
        <v>5317556021</v>
      </c>
      <c r="F48" s="41">
        <f>+F28+F32+F38+F42+F47</f>
        <v>4946184418</v>
      </c>
      <c r="G48" s="41">
        <f>+G28+G32+G38+G42+G47</f>
        <v>5249367193</v>
      </c>
      <c r="H48" s="41">
        <f>+H28+H32+H38+H42+H47</f>
        <v>5049174867</v>
      </c>
      <c r="I48" s="41">
        <f t="shared" si="9"/>
        <v>4774249914</v>
      </c>
      <c r="J48" s="41">
        <f t="shared" si="9"/>
        <v>4969336812</v>
      </c>
      <c r="K48" s="41">
        <f t="shared" si="9"/>
        <v>4982190806</v>
      </c>
      <c r="L48" s="41">
        <f>+L28+L32+L38+L42+L47</f>
        <v>4919220389</v>
      </c>
      <c r="M48" s="41">
        <f>+M28+M32+M38+M42+M47</f>
        <v>5101761350</v>
      </c>
      <c r="N48" s="42">
        <f t="shared" si="9"/>
        <v>8951962584</v>
      </c>
      <c r="O48" s="43">
        <f t="shared" si="9"/>
        <v>62950997391</v>
      </c>
      <c r="P48" s="41">
        <f t="shared" si="9"/>
        <v>66975220512</v>
      </c>
      <c r="Q48" s="44">
        <f t="shared" si="9"/>
        <v>71914500513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2122318200</v>
      </c>
      <c r="D49" s="45">
        <f t="shared" si="10"/>
        <v>527568072</v>
      </c>
      <c r="E49" s="45">
        <f t="shared" si="10"/>
        <v>-303531261</v>
      </c>
      <c r="F49" s="45">
        <f t="shared" si="10"/>
        <v>5609755</v>
      </c>
      <c r="G49" s="45">
        <f t="shared" si="10"/>
        <v>-411450105</v>
      </c>
      <c r="H49" s="45">
        <f t="shared" si="10"/>
        <v>1068031324</v>
      </c>
      <c r="I49" s="45">
        <f t="shared" si="10"/>
        <v>16855598</v>
      </c>
      <c r="J49" s="45">
        <f t="shared" si="10"/>
        <v>-120477062</v>
      </c>
      <c r="K49" s="45">
        <f t="shared" si="10"/>
        <v>1215074971</v>
      </c>
      <c r="L49" s="45">
        <f>+L25-L48</f>
        <v>-62396385</v>
      </c>
      <c r="M49" s="45">
        <f>+M25-M48</f>
        <v>-14105732</v>
      </c>
      <c r="N49" s="46">
        <f t="shared" si="10"/>
        <v>-1876252905</v>
      </c>
      <c r="O49" s="47">
        <f t="shared" si="10"/>
        <v>2167244810</v>
      </c>
      <c r="P49" s="45">
        <f t="shared" si="10"/>
        <v>4087518286</v>
      </c>
      <c r="Q49" s="48">
        <f t="shared" si="10"/>
        <v>5190734050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30832303</v>
      </c>
      <c r="D5" s="16">
        <f t="shared" si="0"/>
        <v>30832303</v>
      </c>
      <c r="E5" s="16">
        <f t="shared" si="0"/>
        <v>30832303</v>
      </c>
      <c r="F5" s="16">
        <f t="shared" si="0"/>
        <v>30832303</v>
      </c>
      <c r="G5" s="16">
        <f t="shared" si="0"/>
        <v>30832303</v>
      </c>
      <c r="H5" s="16">
        <f t="shared" si="0"/>
        <v>30832303</v>
      </c>
      <c r="I5" s="16">
        <f t="shared" si="0"/>
        <v>30832303</v>
      </c>
      <c r="J5" s="16">
        <f t="shared" si="0"/>
        <v>30832303</v>
      </c>
      <c r="K5" s="16">
        <f t="shared" si="0"/>
        <v>30832303</v>
      </c>
      <c r="L5" s="16">
        <f>SUM(L6:L8)</f>
        <v>30832303</v>
      </c>
      <c r="M5" s="16">
        <f>SUM(M6:M8)</f>
        <v>30832303</v>
      </c>
      <c r="N5" s="17">
        <f t="shared" si="0"/>
        <v>30832612</v>
      </c>
      <c r="O5" s="18">
        <f t="shared" si="0"/>
        <v>369987945</v>
      </c>
      <c r="P5" s="16">
        <f t="shared" si="0"/>
        <v>387122745</v>
      </c>
      <c r="Q5" s="17">
        <f t="shared" si="0"/>
        <v>423014155</v>
      </c>
    </row>
    <row r="6" spans="1:17" ht="13.5">
      <c r="A6" s="3" t="s">
        <v>23</v>
      </c>
      <c r="B6" s="2"/>
      <c r="C6" s="19">
        <v>1045409</v>
      </c>
      <c r="D6" s="19">
        <v>1045409</v>
      </c>
      <c r="E6" s="19">
        <v>1045409</v>
      </c>
      <c r="F6" s="19">
        <v>1045409</v>
      </c>
      <c r="G6" s="19">
        <v>1045409</v>
      </c>
      <c r="H6" s="19">
        <v>1045409</v>
      </c>
      <c r="I6" s="19">
        <v>1045409</v>
      </c>
      <c r="J6" s="19">
        <v>1045409</v>
      </c>
      <c r="K6" s="19">
        <v>1045409</v>
      </c>
      <c r="L6" s="19">
        <v>1045409</v>
      </c>
      <c r="M6" s="19">
        <v>1045409</v>
      </c>
      <c r="N6" s="20">
        <v>1045434</v>
      </c>
      <c r="O6" s="21">
        <v>12544933</v>
      </c>
      <c r="P6" s="19">
        <v>12559663</v>
      </c>
      <c r="Q6" s="22">
        <v>14575144</v>
      </c>
    </row>
    <row r="7" spans="1:17" ht="13.5">
      <c r="A7" s="3" t="s">
        <v>24</v>
      </c>
      <c r="B7" s="2"/>
      <c r="C7" s="23">
        <v>29786894</v>
      </c>
      <c r="D7" s="23">
        <v>29786894</v>
      </c>
      <c r="E7" s="23">
        <v>29786894</v>
      </c>
      <c r="F7" s="23">
        <v>29786894</v>
      </c>
      <c r="G7" s="23">
        <v>29786894</v>
      </c>
      <c r="H7" s="23">
        <v>29786894</v>
      </c>
      <c r="I7" s="23">
        <v>29786894</v>
      </c>
      <c r="J7" s="23">
        <v>29786894</v>
      </c>
      <c r="K7" s="23">
        <v>29786894</v>
      </c>
      <c r="L7" s="23">
        <v>29786894</v>
      </c>
      <c r="M7" s="23">
        <v>29786894</v>
      </c>
      <c r="N7" s="24">
        <v>29787178</v>
      </c>
      <c r="O7" s="25">
        <v>357443012</v>
      </c>
      <c r="P7" s="23">
        <v>374563082</v>
      </c>
      <c r="Q7" s="26">
        <v>408439011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21353134</v>
      </c>
      <c r="D9" s="16">
        <f t="shared" si="1"/>
        <v>21353134</v>
      </c>
      <c r="E9" s="16">
        <f t="shared" si="1"/>
        <v>21353134</v>
      </c>
      <c r="F9" s="16">
        <f t="shared" si="1"/>
        <v>21353134</v>
      </c>
      <c r="G9" s="16">
        <f t="shared" si="1"/>
        <v>21353134</v>
      </c>
      <c r="H9" s="16">
        <f t="shared" si="1"/>
        <v>21353134</v>
      </c>
      <c r="I9" s="16">
        <f t="shared" si="1"/>
        <v>21353134</v>
      </c>
      <c r="J9" s="16">
        <f t="shared" si="1"/>
        <v>21353134</v>
      </c>
      <c r="K9" s="16">
        <f t="shared" si="1"/>
        <v>21353134</v>
      </c>
      <c r="L9" s="16">
        <f>SUM(L10:L14)</f>
        <v>21353134</v>
      </c>
      <c r="M9" s="16">
        <f>SUM(M10:M14)</f>
        <v>21353134</v>
      </c>
      <c r="N9" s="27">
        <f t="shared" si="1"/>
        <v>21353497</v>
      </c>
      <c r="O9" s="28">
        <f t="shared" si="1"/>
        <v>256237971</v>
      </c>
      <c r="P9" s="16">
        <f t="shared" si="1"/>
        <v>219865908</v>
      </c>
      <c r="Q9" s="29">
        <f t="shared" si="1"/>
        <v>200794353</v>
      </c>
    </row>
    <row r="10" spans="1:17" ht="13.5">
      <c r="A10" s="3" t="s">
        <v>27</v>
      </c>
      <c r="B10" s="2"/>
      <c r="C10" s="19">
        <v>312998</v>
      </c>
      <c r="D10" s="19">
        <v>312998</v>
      </c>
      <c r="E10" s="19">
        <v>312998</v>
      </c>
      <c r="F10" s="19">
        <v>312998</v>
      </c>
      <c r="G10" s="19">
        <v>312998</v>
      </c>
      <c r="H10" s="19">
        <v>312998</v>
      </c>
      <c r="I10" s="19">
        <v>312998</v>
      </c>
      <c r="J10" s="19">
        <v>312998</v>
      </c>
      <c r="K10" s="19">
        <v>312998</v>
      </c>
      <c r="L10" s="19">
        <v>312998</v>
      </c>
      <c r="M10" s="19">
        <v>312998</v>
      </c>
      <c r="N10" s="20">
        <v>313080</v>
      </c>
      <c r="O10" s="21">
        <v>3756058</v>
      </c>
      <c r="P10" s="19">
        <v>3941647</v>
      </c>
      <c r="Q10" s="22">
        <v>4136515</v>
      </c>
    </row>
    <row r="11" spans="1:17" ht="13.5">
      <c r="A11" s="3" t="s">
        <v>28</v>
      </c>
      <c r="B11" s="2"/>
      <c r="C11" s="19">
        <v>348783</v>
      </c>
      <c r="D11" s="19">
        <v>348783</v>
      </c>
      <c r="E11" s="19">
        <v>348783</v>
      </c>
      <c r="F11" s="19">
        <v>348783</v>
      </c>
      <c r="G11" s="19">
        <v>348783</v>
      </c>
      <c r="H11" s="19">
        <v>348783</v>
      </c>
      <c r="I11" s="19">
        <v>348783</v>
      </c>
      <c r="J11" s="19">
        <v>348783</v>
      </c>
      <c r="K11" s="19">
        <v>348783</v>
      </c>
      <c r="L11" s="19">
        <v>348783</v>
      </c>
      <c r="M11" s="19">
        <v>348783</v>
      </c>
      <c r="N11" s="20">
        <v>348842</v>
      </c>
      <c r="O11" s="21">
        <v>4185455</v>
      </c>
      <c r="P11" s="19">
        <v>4398708</v>
      </c>
      <c r="Q11" s="22">
        <v>4624286</v>
      </c>
    </row>
    <row r="12" spans="1:17" ht="13.5">
      <c r="A12" s="3" t="s">
        <v>29</v>
      </c>
      <c r="B12" s="2"/>
      <c r="C12" s="19">
        <v>8947967</v>
      </c>
      <c r="D12" s="19">
        <v>8947967</v>
      </c>
      <c r="E12" s="19">
        <v>8947967</v>
      </c>
      <c r="F12" s="19">
        <v>8947967</v>
      </c>
      <c r="G12" s="19">
        <v>8947967</v>
      </c>
      <c r="H12" s="19">
        <v>8947967</v>
      </c>
      <c r="I12" s="19">
        <v>8947967</v>
      </c>
      <c r="J12" s="19">
        <v>8947967</v>
      </c>
      <c r="K12" s="19">
        <v>8947967</v>
      </c>
      <c r="L12" s="19">
        <v>8947967</v>
      </c>
      <c r="M12" s="19">
        <v>8947967</v>
      </c>
      <c r="N12" s="20">
        <v>8948032</v>
      </c>
      <c r="O12" s="21">
        <v>107375669</v>
      </c>
      <c r="P12" s="19">
        <v>108367378</v>
      </c>
      <c r="Q12" s="22">
        <v>109415747</v>
      </c>
    </row>
    <row r="13" spans="1:17" ht="13.5">
      <c r="A13" s="3" t="s">
        <v>30</v>
      </c>
      <c r="B13" s="2"/>
      <c r="C13" s="19">
        <v>11743386</v>
      </c>
      <c r="D13" s="19">
        <v>11743386</v>
      </c>
      <c r="E13" s="19">
        <v>11743386</v>
      </c>
      <c r="F13" s="19">
        <v>11743386</v>
      </c>
      <c r="G13" s="19">
        <v>11743386</v>
      </c>
      <c r="H13" s="19">
        <v>11743386</v>
      </c>
      <c r="I13" s="19">
        <v>11743386</v>
      </c>
      <c r="J13" s="19">
        <v>11743386</v>
      </c>
      <c r="K13" s="19">
        <v>11743386</v>
      </c>
      <c r="L13" s="19">
        <v>11743386</v>
      </c>
      <c r="M13" s="19">
        <v>11743386</v>
      </c>
      <c r="N13" s="20">
        <v>11743543</v>
      </c>
      <c r="O13" s="21">
        <v>140920789</v>
      </c>
      <c r="P13" s="19">
        <v>103158175</v>
      </c>
      <c r="Q13" s="22">
        <v>82617805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1673545</v>
      </c>
      <c r="D15" s="16">
        <f t="shared" si="2"/>
        <v>1673545</v>
      </c>
      <c r="E15" s="16">
        <f t="shared" si="2"/>
        <v>1673545</v>
      </c>
      <c r="F15" s="16">
        <f t="shared" si="2"/>
        <v>1673545</v>
      </c>
      <c r="G15" s="16">
        <f t="shared" si="2"/>
        <v>1673545</v>
      </c>
      <c r="H15" s="16">
        <f t="shared" si="2"/>
        <v>1673545</v>
      </c>
      <c r="I15" s="16">
        <f t="shared" si="2"/>
        <v>1673545</v>
      </c>
      <c r="J15" s="16">
        <f t="shared" si="2"/>
        <v>1673545</v>
      </c>
      <c r="K15" s="16">
        <f t="shared" si="2"/>
        <v>1673545</v>
      </c>
      <c r="L15" s="16">
        <f>SUM(L16:L18)</f>
        <v>1673545</v>
      </c>
      <c r="M15" s="16">
        <f>SUM(M16:M18)</f>
        <v>1673545</v>
      </c>
      <c r="N15" s="27">
        <f t="shared" si="2"/>
        <v>1673567</v>
      </c>
      <c r="O15" s="28">
        <f t="shared" si="2"/>
        <v>20082562</v>
      </c>
      <c r="P15" s="16">
        <f t="shared" si="2"/>
        <v>51010140</v>
      </c>
      <c r="Q15" s="29">
        <f t="shared" si="2"/>
        <v>49018098</v>
      </c>
    </row>
    <row r="16" spans="1:17" ht="13.5">
      <c r="A16" s="3" t="s">
        <v>33</v>
      </c>
      <c r="B16" s="2"/>
      <c r="C16" s="19">
        <v>443085</v>
      </c>
      <c r="D16" s="19">
        <v>443085</v>
      </c>
      <c r="E16" s="19">
        <v>443085</v>
      </c>
      <c r="F16" s="19">
        <v>443085</v>
      </c>
      <c r="G16" s="19">
        <v>443085</v>
      </c>
      <c r="H16" s="19">
        <v>443085</v>
      </c>
      <c r="I16" s="19">
        <v>443085</v>
      </c>
      <c r="J16" s="19">
        <v>443085</v>
      </c>
      <c r="K16" s="19">
        <v>443085</v>
      </c>
      <c r="L16" s="19">
        <v>443085</v>
      </c>
      <c r="M16" s="19">
        <v>443085</v>
      </c>
      <c r="N16" s="20">
        <v>443093</v>
      </c>
      <c r="O16" s="21">
        <v>5317028</v>
      </c>
      <c r="P16" s="19">
        <v>138129</v>
      </c>
      <c r="Q16" s="22">
        <v>144536</v>
      </c>
    </row>
    <row r="17" spans="1:17" ht="13.5">
      <c r="A17" s="3" t="s">
        <v>34</v>
      </c>
      <c r="B17" s="2"/>
      <c r="C17" s="19">
        <v>1230460</v>
      </c>
      <c r="D17" s="19">
        <v>1230460</v>
      </c>
      <c r="E17" s="19">
        <v>1230460</v>
      </c>
      <c r="F17" s="19">
        <v>1230460</v>
      </c>
      <c r="G17" s="19">
        <v>1230460</v>
      </c>
      <c r="H17" s="19">
        <v>1230460</v>
      </c>
      <c r="I17" s="19">
        <v>1230460</v>
      </c>
      <c r="J17" s="19">
        <v>1230460</v>
      </c>
      <c r="K17" s="19">
        <v>1230460</v>
      </c>
      <c r="L17" s="19">
        <v>1230460</v>
      </c>
      <c r="M17" s="19">
        <v>1230460</v>
      </c>
      <c r="N17" s="20">
        <v>1230474</v>
      </c>
      <c r="O17" s="21">
        <v>14765534</v>
      </c>
      <c r="P17" s="19">
        <v>50872011</v>
      </c>
      <c r="Q17" s="22">
        <v>48873562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150531331</v>
      </c>
      <c r="D19" s="16">
        <f t="shared" si="3"/>
        <v>150531331</v>
      </c>
      <c r="E19" s="16">
        <f t="shared" si="3"/>
        <v>150531331</v>
      </c>
      <c r="F19" s="16">
        <f t="shared" si="3"/>
        <v>150531331</v>
      </c>
      <c r="G19" s="16">
        <f t="shared" si="3"/>
        <v>150531331</v>
      </c>
      <c r="H19" s="16">
        <f t="shared" si="3"/>
        <v>150531331</v>
      </c>
      <c r="I19" s="16">
        <f t="shared" si="3"/>
        <v>150531331</v>
      </c>
      <c r="J19" s="16">
        <f t="shared" si="3"/>
        <v>150531331</v>
      </c>
      <c r="K19" s="16">
        <f t="shared" si="3"/>
        <v>150531331</v>
      </c>
      <c r="L19" s="16">
        <f>SUM(L20:L23)</f>
        <v>150531331</v>
      </c>
      <c r="M19" s="16">
        <f>SUM(M20:M23)</f>
        <v>150531331</v>
      </c>
      <c r="N19" s="27">
        <f t="shared" si="3"/>
        <v>150531617</v>
      </c>
      <c r="O19" s="28">
        <f t="shared" si="3"/>
        <v>1806376258</v>
      </c>
      <c r="P19" s="16">
        <f t="shared" si="3"/>
        <v>1973435379</v>
      </c>
      <c r="Q19" s="29">
        <f t="shared" si="3"/>
        <v>2150049737</v>
      </c>
    </row>
    <row r="20" spans="1:17" ht="13.5">
      <c r="A20" s="3" t="s">
        <v>37</v>
      </c>
      <c r="B20" s="2"/>
      <c r="C20" s="19">
        <v>103786620</v>
      </c>
      <c r="D20" s="19">
        <v>103786620</v>
      </c>
      <c r="E20" s="19">
        <v>103786620</v>
      </c>
      <c r="F20" s="19">
        <v>103786620</v>
      </c>
      <c r="G20" s="19">
        <v>103786620</v>
      </c>
      <c r="H20" s="19">
        <v>103786620</v>
      </c>
      <c r="I20" s="19">
        <v>103786620</v>
      </c>
      <c r="J20" s="19">
        <v>103786620</v>
      </c>
      <c r="K20" s="19">
        <v>103786620</v>
      </c>
      <c r="L20" s="19">
        <v>103786620</v>
      </c>
      <c r="M20" s="19">
        <v>103786620</v>
      </c>
      <c r="N20" s="20">
        <v>103786734</v>
      </c>
      <c r="O20" s="21">
        <v>1245439554</v>
      </c>
      <c r="P20" s="19">
        <v>1384063482</v>
      </c>
      <c r="Q20" s="22">
        <v>1510781460</v>
      </c>
    </row>
    <row r="21" spans="1:17" ht="13.5">
      <c r="A21" s="3" t="s">
        <v>38</v>
      </c>
      <c r="B21" s="2"/>
      <c r="C21" s="19">
        <v>17312234</v>
      </c>
      <c r="D21" s="19">
        <v>17312234</v>
      </c>
      <c r="E21" s="19">
        <v>17312234</v>
      </c>
      <c r="F21" s="19">
        <v>17312234</v>
      </c>
      <c r="G21" s="19">
        <v>17312234</v>
      </c>
      <c r="H21" s="19">
        <v>17312234</v>
      </c>
      <c r="I21" s="19">
        <v>17312234</v>
      </c>
      <c r="J21" s="19">
        <v>17312234</v>
      </c>
      <c r="K21" s="19">
        <v>17312234</v>
      </c>
      <c r="L21" s="19">
        <v>17312234</v>
      </c>
      <c r="M21" s="19">
        <v>17312234</v>
      </c>
      <c r="N21" s="20">
        <v>17312315</v>
      </c>
      <c r="O21" s="21">
        <v>207746889</v>
      </c>
      <c r="P21" s="19">
        <v>217751032</v>
      </c>
      <c r="Q21" s="22">
        <v>230809459</v>
      </c>
    </row>
    <row r="22" spans="1:17" ht="13.5">
      <c r="A22" s="3" t="s">
        <v>39</v>
      </c>
      <c r="B22" s="2"/>
      <c r="C22" s="23">
        <v>15270998</v>
      </c>
      <c r="D22" s="23">
        <v>15270998</v>
      </c>
      <c r="E22" s="23">
        <v>15270998</v>
      </c>
      <c r="F22" s="23">
        <v>15270998</v>
      </c>
      <c r="G22" s="23">
        <v>15270998</v>
      </c>
      <c r="H22" s="23">
        <v>15270998</v>
      </c>
      <c r="I22" s="23">
        <v>15270998</v>
      </c>
      <c r="J22" s="23">
        <v>15270998</v>
      </c>
      <c r="K22" s="23">
        <v>15270998</v>
      </c>
      <c r="L22" s="23">
        <v>15270998</v>
      </c>
      <c r="M22" s="23">
        <v>15270998</v>
      </c>
      <c r="N22" s="24">
        <v>15271056</v>
      </c>
      <c r="O22" s="25">
        <v>183252034</v>
      </c>
      <c r="P22" s="23">
        <v>186014375</v>
      </c>
      <c r="Q22" s="26">
        <v>205699147</v>
      </c>
    </row>
    <row r="23" spans="1:17" ht="13.5">
      <c r="A23" s="3" t="s">
        <v>40</v>
      </c>
      <c r="B23" s="2"/>
      <c r="C23" s="19">
        <v>14161479</v>
      </c>
      <c r="D23" s="19">
        <v>14161479</v>
      </c>
      <c r="E23" s="19">
        <v>14161479</v>
      </c>
      <c r="F23" s="19">
        <v>14161479</v>
      </c>
      <c r="G23" s="19">
        <v>14161479</v>
      </c>
      <c r="H23" s="19">
        <v>14161479</v>
      </c>
      <c r="I23" s="19">
        <v>14161479</v>
      </c>
      <c r="J23" s="19">
        <v>14161479</v>
      </c>
      <c r="K23" s="19">
        <v>14161479</v>
      </c>
      <c r="L23" s="19">
        <v>14161479</v>
      </c>
      <c r="M23" s="19">
        <v>14161479</v>
      </c>
      <c r="N23" s="20">
        <v>14161512</v>
      </c>
      <c r="O23" s="21">
        <v>169937781</v>
      </c>
      <c r="P23" s="19">
        <v>185606490</v>
      </c>
      <c r="Q23" s="22">
        <v>202759671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204390313</v>
      </c>
      <c r="D25" s="41">
        <f t="shared" si="4"/>
        <v>204390313</v>
      </c>
      <c r="E25" s="41">
        <f t="shared" si="4"/>
        <v>204390313</v>
      </c>
      <c r="F25" s="41">
        <f t="shared" si="4"/>
        <v>204390313</v>
      </c>
      <c r="G25" s="41">
        <f t="shared" si="4"/>
        <v>204390313</v>
      </c>
      <c r="H25" s="41">
        <f t="shared" si="4"/>
        <v>204390313</v>
      </c>
      <c r="I25" s="41">
        <f t="shared" si="4"/>
        <v>204390313</v>
      </c>
      <c r="J25" s="41">
        <f t="shared" si="4"/>
        <v>204390313</v>
      </c>
      <c r="K25" s="41">
        <f t="shared" si="4"/>
        <v>204390313</v>
      </c>
      <c r="L25" s="41">
        <f>+L5+L9+L15+L19+L24</f>
        <v>204390313</v>
      </c>
      <c r="M25" s="41">
        <f>+M5+M9+M15+M19+M24</f>
        <v>204390313</v>
      </c>
      <c r="N25" s="42">
        <f t="shared" si="4"/>
        <v>204391293</v>
      </c>
      <c r="O25" s="43">
        <f t="shared" si="4"/>
        <v>2452684736</v>
      </c>
      <c r="P25" s="41">
        <f t="shared" si="4"/>
        <v>2631434172</v>
      </c>
      <c r="Q25" s="44">
        <f t="shared" si="4"/>
        <v>2822876343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40388264</v>
      </c>
      <c r="D28" s="16">
        <f t="shared" si="5"/>
        <v>40388264</v>
      </c>
      <c r="E28" s="16">
        <f>SUM(E29:E31)</f>
        <v>40388264</v>
      </c>
      <c r="F28" s="16">
        <f>SUM(F29:F31)</f>
        <v>40388264</v>
      </c>
      <c r="G28" s="16">
        <f>SUM(G29:G31)</f>
        <v>40388264</v>
      </c>
      <c r="H28" s="16">
        <f>SUM(H29:H31)</f>
        <v>40388264</v>
      </c>
      <c r="I28" s="16">
        <f t="shared" si="5"/>
        <v>40388264</v>
      </c>
      <c r="J28" s="16">
        <f t="shared" si="5"/>
        <v>40388264</v>
      </c>
      <c r="K28" s="16">
        <f t="shared" si="5"/>
        <v>40388264</v>
      </c>
      <c r="L28" s="16">
        <f>SUM(L29:L31)</f>
        <v>40388264</v>
      </c>
      <c r="M28" s="16">
        <f>SUM(M29:M31)</f>
        <v>40388264</v>
      </c>
      <c r="N28" s="17">
        <f t="shared" si="5"/>
        <v>40381067</v>
      </c>
      <c r="O28" s="18">
        <f t="shared" si="5"/>
        <v>484651971</v>
      </c>
      <c r="P28" s="16">
        <f t="shared" si="5"/>
        <v>526384791</v>
      </c>
      <c r="Q28" s="17">
        <f t="shared" si="5"/>
        <v>556517769</v>
      </c>
    </row>
    <row r="29" spans="1:17" ht="13.5">
      <c r="A29" s="3" t="s">
        <v>23</v>
      </c>
      <c r="B29" s="2"/>
      <c r="C29" s="19">
        <v>7877079</v>
      </c>
      <c r="D29" s="19">
        <v>7877079</v>
      </c>
      <c r="E29" s="19">
        <v>7877079</v>
      </c>
      <c r="F29" s="19">
        <v>7877079</v>
      </c>
      <c r="G29" s="19">
        <v>7877079</v>
      </c>
      <c r="H29" s="19">
        <v>7877079</v>
      </c>
      <c r="I29" s="19">
        <v>7877079</v>
      </c>
      <c r="J29" s="19">
        <v>7877079</v>
      </c>
      <c r="K29" s="19">
        <v>7877079</v>
      </c>
      <c r="L29" s="19">
        <v>7877079</v>
      </c>
      <c r="M29" s="19">
        <v>7877079</v>
      </c>
      <c r="N29" s="20">
        <v>7875889</v>
      </c>
      <c r="O29" s="21">
        <v>94523758</v>
      </c>
      <c r="P29" s="19">
        <v>101139721</v>
      </c>
      <c r="Q29" s="22">
        <v>106953485</v>
      </c>
    </row>
    <row r="30" spans="1:17" ht="13.5">
      <c r="A30" s="3" t="s">
        <v>24</v>
      </c>
      <c r="B30" s="2"/>
      <c r="C30" s="23">
        <v>31853827</v>
      </c>
      <c r="D30" s="23">
        <v>31853827</v>
      </c>
      <c r="E30" s="23">
        <v>31853827</v>
      </c>
      <c r="F30" s="23">
        <v>31853827</v>
      </c>
      <c r="G30" s="23">
        <v>31853827</v>
      </c>
      <c r="H30" s="23">
        <v>31853827</v>
      </c>
      <c r="I30" s="23">
        <v>31853827</v>
      </c>
      <c r="J30" s="23">
        <v>31853827</v>
      </c>
      <c r="K30" s="23">
        <v>31853827</v>
      </c>
      <c r="L30" s="23">
        <v>31853827</v>
      </c>
      <c r="M30" s="23">
        <v>31853827</v>
      </c>
      <c r="N30" s="24">
        <v>31848055</v>
      </c>
      <c r="O30" s="25">
        <v>382240152</v>
      </c>
      <c r="P30" s="23">
        <v>416709826</v>
      </c>
      <c r="Q30" s="26">
        <v>440444152</v>
      </c>
    </row>
    <row r="31" spans="1:17" ht="13.5">
      <c r="A31" s="3" t="s">
        <v>25</v>
      </c>
      <c r="B31" s="2"/>
      <c r="C31" s="19">
        <v>657358</v>
      </c>
      <c r="D31" s="19">
        <v>657358</v>
      </c>
      <c r="E31" s="19">
        <v>657358</v>
      </c>
      <c r="F31" s="19">
        <v>657358</v>
      </c>
      <c r="G31" s="19">
        <v>657358</v>
      </c>
      <c r="H31" s="19">
        <v>657358</v>
      </c>
      <c r="I31" s="19">
        <v>657358</v>
      </c>
      <c r="J31" s="19">
        <v>657358</v>
      </c>
      <c r="K31" s="19">
        <v>657358</v>
      </c>
      <c r="L31" s="19">
        <v>657358</v>
      </c>
      <c r="M31" s="19">
        <v>657358</v>
      </c>
      <c r="N31" s="20">
        <v>657123</v>
      </c>
      <c r="O31" s="21">
        <v>7888061</v>
      </c>
      <c r="P31" s="19">
        <v>8535244</v>
      </c>
      <c r="Q31" s="22">
        <v>9120132</v>
      </c>
    </row>
    <row r="32" spans="1:17" ht="13.5">
      <c r="A32" s="1" t="s">
        <v>26</v>
      </c>
      <c r="B32" s="2"/>
      <c r="C32" s="16">
        <f aca="true" t="shared" si="6" ref="C32:Q32">SUM(C33:C37)</f>
        <v>34579125</v>
      </c>
      <c r="D32" s="16">
        <f t="shared" si="6"/>
        <v>34579125</v>
      </c>
      <c r="E32" s="16">
        <f>SUM(E33:E37)</f>
        <v>34579125</v>
      </c>
      <c r="F32" s="16">
        <f>SUM(F33:F37)</f>
        <v>34579125</v>
      </c>
      <c r="G32" s="16">
        <f>SUM(G33:G37)</f>
        <v>34579125</v>
      </c>
      <c r="H32" s="16">
        <f>SUM(H33:H37)</f>
        <v>34579125</v>
      </c>
      <c r="I32" s="16">
        <f t="shared" si="6"/>
        <v>34579125</v>
      </c>
      <c r="J32" s="16">
        <f t="shared" si="6"/>
        <v>34579125</v>
      </c>
      <c r="K32" s="16">
        <f t="shared" si="6"/>
        <v>34579125</v>
      </c>
      <c r="L32" s="16">
        <f>SUM(L33:L37)</f>
        <v>34579125</v>
      </c>
      <c r="M32" s="16">
        <f>SUM(M33:M37)</f>
        <v>34579125</v>
      </c>
      <c r="N32" s="27">
        <f t="shared" si="6"/>
        <v>34574288</v>
      </c>
      <c r="O32" s="28">
        <f t="shared" si="6"/>
        <v>414944663</v>
      </c>
      <c r="P32" s="16">
        <f t="shared" si="6"/>
        <v>424650008</v>
      </c>
      <c r="Q32" s="29">
        <f t="shared" si="6"/>
        <v>417564108</v>
      </c>
    </row>
    <row r="33" spans="1:17" ht="13.5">
      <c r="A33" s="3" t="s">
        <v>27</v>
      </c>
      <c r="B33" s="2"/>
      <c r="C33" s="19">
        <v>3667814</v>
      </c>
      <c r="D33" s="19">
        <v>3667814</v>
      </c>
      <c r="E33" s="19">
        <v>3667814</v>
      </c>
      <c r="F33" s="19">
        <v>3667814</v>
      </c>
      <c r="G33" s="19">
        <v>3667814</v>
      </c>
      <c r="H33" s="19">
        <v>3667814</v>
      </c>
      <c r="I33" s="19">
        <v>3667814</v>
      </c>
      <c r="J33" s="19">
        <v>3667814</v>
      </c>
      <c r="K33" s="19">
        <v>3667814</v>
      </c>
      <c r="L33" s="19">
        <v>3667814</v>
      </c>
      <c r="M33" s="19">
        <v>3667814</v>
      </c>
      <c r="N33" s="20">
        <v>3666026</v>
      </c>
      <c r="O33" s="21">
        <v>44011980</v>
      </c>
      <c r="P33" s="19">
        <v>48153365</v>
      </c>
      <c r="Q33" s="22">
        <v>51353976</v>
      </c>
    </row>
    <row r="34" spans="1:17" ht="13.5">
      <c r="A34" s="3" t="s">
        <v>28</v>
      </c>
      <c r="B34" s="2"/>
      <c r="C34" s="19">
        <v>6755379</v>
      </c>
      <c r="D34" s="19">
        <v>6755379</v>
      </c>
      <c r="E34" s="19">
        <v>6755379</v>
      </c>
      <c r="F34" s="19">
        <v>6755379</v>
      </c>
      <c r="G34" s="19">
        <v>6755379</v>
      </c>
      <c r="H34" s="19">
        <v>6755379</v>
      </c>
      <c r="I34" s="19">
        <v>6755379</v>
      </c>
      <c r="J34" s="19">
        <v>6755379</v>
      </c>
      <c r="K34" s="19">
        <v>6755379</v>
      </c>
      <c r="L34" s="19">
        <v>6755379</v>
      </c>
      <c r="M34" s="19">
        <v>6755379</v>
      </c>
      <c r="N34" s="20">
        <v>6753752</v>
      </c>
      <c r="O34" s="21">
        <v>81062921</v>
      </c>
      <c r="P34" s="19">
        <v>87569056</v>
      </c>
      <c r="Q34" s="22">
        <v>89624216</v>
      </c>
    </row>
    <row r="35" spans="1:17" ht="13.5">
      <c r="A35" s="3" t="s">
        <v>29</v>
      </c>
      <c r="B35" s="2"/>
      <c r="C35" s="19">
        <v>13973314</v>
      </c>
      <c r="D35" s="19">
        <v>13973314</v>
      </c>
      <c r="E35" s="19">
        <v>13973314</v>
      </c>
      <c r="F35" s="19">
        <v>13973314</v>
      </c>
      <c r="G35" s="19">
        <v>13973314</v>
      </c>
      <c r="H35" s="19">
        <v>13973314</v>
      </c>
      <c r="I35" s="19">
        <v>13973314</v>
      </c>
      <c r="J35" s="19">
        <v>13973314</v>
      </c>
      <c r="K35" s="19">
        <v>13973314</v>
      </c>
      <c r="L35" s="19">
        <v>13973314</v>
      </c>
      <c r="M35" s="19">
        <v>13973314</v>
      </c>
      <c r="N35" s="20">
        <v>13972527</v>
      </c>
      <c r="O35" s="21">
        <v>167678981</v>
      </c>
      <c r="P35" s="19">
        <v>179646095</v>
      </c>
      <c r="Q35" s="22">
        <v>186645433</v>
      </c>
    </row>
    <row r="36" spans="1:17" ht="13.5">
      <c r="A36" s="3" t="s">
        <v>30</v>
      </c>
      <c r="B36" s="2"/>
      <c r="C36" s="19">
        <v>10182618</v>
      </c>
      <c r="D36" s="19">
        <v>10182618</v>
      </c>
      <c r="E36" s="19">
        <v>10182618</v>
      </c>
      <c r="F36" s="19">
        <v>10182618</v>
      </c>
      <c r="G36" s="19">
        <v>10182618</v>
      </c>
      <c r="H36" s="19">
        <v>10182618</v>
      </c>
      <c r="I36" s="19">
        <v>10182618</v>
      </c>
      <c r="J36" s="19">
        <v>10182618</v>
      </c>
      <c r="K36" s="19">
        <v>10182618</v>
      </c>
      <c r="L36" s="19">
        <v>10182618</v>
      </c>
      <c r="M36" s="19">
        <v>10182618</v>
      </c>
      <c r="N36" s="20">
        <v>10181983</v>
      </c>
      <c r="O36" s="21">
        <v>122190781</v>
      </c>
      <c r="P36" s="19">
        <v>109281492</v>
      </c>
      <c r="Q36" s="22">
        <v>89940483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15974659</v>
      </c>
      <c r="D38" s="16">
        <f t="shared" si="7"/>
        <v>15974659</v>
      </c>
      <c r="E38" s="16">
        <f>SUM(E39:E41)</f>
        <v>15974659</v>
      </c>
      <c r="F38" s="16">
        <f>SUM(F39:F41)</f>
        <v>15974659</v>
      </c>
      <c r="G38" s="16">
        <f>SUM(G39:G41)</f>
        <v>15974659</v>
      </c>
      <c r="H38" s="16">
        <f>SUM(H39:H41)</f>
        <v>15974659</v>
      </c>
      <c r="I38" s="16">
        <f t="shared" si="7"/>
        <v>15974659</v>
      </c>
      <c r="J38" s="16">
        <f t="shared" si="7"/>
        <v>15974659</v>
      </c>
      <c r="K38" s="16">
        <f t="shared" si="7"/>
        <v>15974659</v>
      </c>
      <c r="L38" s="16">
        <f>SUM(L39:L41)</f>
        <v>15974659</v>
      </c>
      <c r="M38" s="16">
        <f>SUM(M39:M41)</f>
        <v>15974659</v>
      </c>
      <c r="N38" s="27">
        <f t="shared" si="7"/>
        <v>15972945</v>
      </c>
      <c r="O38" s="28">
        <f t="shared" si="7"/>
        <v>191694194</v>
      </c>
      <c r="P38" s="16">
        <f t="shared" si="7"/>
        <v>225551318</v>
      </c>
      <c r="Q38" s="29">
        <f t="shared" si="7"/>
        <v>236273957</v>
      </c>
    </row>
    <row r="39" spans="1:17" ht="13.5">
      <c r="A39" s="3" t="s">
        <v>33</v>
      </c>
      <c r="B39" s="2"/>
      <c r="C39" s="19">
        <v>4539416</v>
      </c>
      <c r="D39" s="19">
        <v>4539416</v>
      </c>
      <c r="E39" s="19">
        <v>4539416</v>
      </c>
      <c r="F39" s="19">
        <v>4539416</v>
      </c>
      <c r="G39" s="19">
        <v>4539416</v>
      </c>
      <c r="H39" s="19">
        <v>4539416</v>
      </c>
      <c r="I39" s="19">
        <v>4539416</v>
      </c>
      <c r="J39" s="19">
        <v>4539416</v>
      </c>
      <c r="K39" s="19">
        <v>4539416</v>
      </c>
      <c r="L39" s="19">
        <v>4539416</v>
      </c>
      <c r="M39" s="19">
        <v>4539416</v>
      </c>
      <c r="N39" s="20">
        <v>4538732</v>
      </c>
      <c r="O39" s="21">
        <v>54472308</v>
      </c>
      <c r="P39" s="19">
        <v>58661482</v>
      </c>
      <c r="Q39" s="22">
        <v>62679344</v>
      </c>
    </row>
    <row r="40" spans="1:17" ht="13.5">
      <c r="A40" s="3" t="s">
        <v>34</v>
      </c>
      <c r="B40" s="2"/>
      <c r="C40" s="19">
        <v>11358767</v>
      </c>
      <c r="D40" s="19">
        <v>11358767</v>
      </c>
      <c r="E40" s="19">
        <v>11358767</v>
      </c>
      <c r="F40" s="19">
        <v>11358767</v>
      </c>
      <c r="G40" s="19">
        <v>11358767</v>
      </c>
      <c r="H40" s="19">
        <v>11358767</v>
      </c>
      <c r="I40" s="19">
        <v>11358767</v>
      </c>
      <c r="J40" s="19">
        <v>11358767</v>
      </c>
      <c r="K40" s="19">
        <v>11358767</v>
      </c>
      <c r="L40" s="19">
        <v>11358767</v>
      </c>
      <c r="M40" s="19">
        <v>11358767</v>
      </c>
      <c r="N40" s="20">
        <v>11357826</v>
      </c>
      <c r="O40" s="21">
        <v>136304263</v>
      </c>
      <c r="P40" s="19">
        <v>165900733</v>
      </c>
      <c r="Q40" s="22">
        <v>172533631</v>
      </c>
    </row>
    <row r="41" spans="1:17" ht="13.5">
      <c r="A41" s="3" t="s">
        <v>35</v>
      </c>
      <c r="B41" s="2"/>
      <c r="C41" s="19">
        <v>76476</v>
      </c>
      <c r="D41" s="19">
        <v>76476</v>
      </c>
      <c r="E41" s="19">
        <v>76476</v>
      </c>
      <c r="F41" s="19">
        <v>76476</v>
      </c>
      <c r="G41" s="19">
        <v>76476</v>
      </c>
      <c r="H41" s="19">
        <v>76476</v>
      </c>
      <c r="I41" s="19">
        <v>76476</v>
      </c>
      <c r="J41" s="19">
        <v>76476</v>
      </c>
      <c r="K41" s="19">
        <v>76476</v>
      </c>
      <c r="L41" s="19">
        <v>76476</v>
      </c>
      <c r="M41" s="19">
        <v>76476</v>
      </c>
      <c r="N41" s="20">
        <v>76387</v>
      </c>
      <c r="O41" s="21">
        <v>917623</v>
      </c>
      <c r="P41" s="19">
        <v>989103</v>
      </c>
      <c r="Q41" s="22">
        <v>1060982</v>
      </c>
    </row>
    <row r="42" spans="1:17" ht="13.5">
      <c r="A42" s="1" t="s">
        <v>36</v>
      </c>
      <c r="B42" s="4"/>
      <c r="C42" s="16">
        <f aca="true" t="shared" si="8" ref="C42:Q42">SUM(C43:C46)</f>
        <v>108974216</v>
      </c>
      <c r="D42" s="16">
        <f t="shared" si="8"/>
        <v>108974216</v>
      </c>
      <c r="E42" s="16">
        <f>SUM(E43:E46)</f>
        <v>108974216</v>
      </c>
      <c r="F42" s="16">
        <f>SUM(F43:F46)</f>
        <v>108974216</v>
      </c>
      <c r="G42" s="16">
        <f>SUM(G43:G46)</f>
        <v>108974216</v>
      </c>
      <c r="H42" s="16">
        <f>SUM(H43:H46)</f>
        <v>108974216</v>
      </c>
      <c r="I42" s="16">
        <f t="shared" si="8"/>
        <v>108974216</v>
      </c>
      <c r="J42" s="16">
        <f t="shared" si="8"/>
        <v>108974216</v>
      </c>
      <c r="K42" s="16">
        <f t="shared" si="8"/>
        <v>108974216</v>
      </c>
      <c r="L42" s="16">
        <f>SUM(L43:L46)</f>
        <v>108974216</v>
      </c>
      <c r="M42" s="16">
        <f>SUM(M43:M46)</f>
        <v>108974216</v>
      </c>
      <c r="N42" s="27">
        <f t="shared" si="8"/>
        <v>108970371</v>
      </c>
      <c r="O42" s="28">
        <f t="shared" si="8"/>
        <v>1307686747</v>
      </c>
      <c r="P42" s="16">
        <f t="shared" si="8"/>
        <v>1433937666</v>
      </c>
      <c r="Q42" s="29">
        <f t="shared" si="8"/>
        <v>1549378454</v>
      </c>
    </row>
    <row r="43" spans="1:17" ht="13.5">
      <c r="A43" s="3" t="s">
        <v>37</v>
      </c>
      <c r="B43" s="2"/>
      <c r="C43" s="19">
        <v>83686020</v>
      </c>
      <c r="D43" s="19">
        <v>83686020</v>
      </c>
      <c r="E43" s="19">
        <v>83686020</v>
      </c>
      <c r="F43" s="19">
        <v>83686020</v>
      </c>
      <c r="G43" s="19">
        <v>83686020</v>
      </c>
      <c r="H43" s="19">
        <v>83686020</v>
      </c>
      <c r="I43" s="19">
        <v>83686020</v>
      </c>
      <c r="J43" s="19">
        <v>83686020</v>
      </c>
      <c r="K43" s="19">
        <v>83686020</v>
      </c>
      <c r="L43" s="19">
        <v>83686020</v>
      </c>
      <c r="M43" s="19">
        <v>83686020</v>
      </c>
      <c r="N43" s="20">
        <v>83684965</v>
      </c>
      <c r="O43" s="21">
        <v>1004231185</v>
      </c>
      <c r="P43" s="19">
        <v>1116034935</v>
      </c>
      <c r="Q43" s="22">
        <v>1218752674</v>
      </c>
    </row>
    <row r="44" spans="1:17" ht="13.5">
      <c r="A44" s="3" t="s">
        <v>38</v>
      </c>
      <c r="B44" s="2"/>
      <c r="C44" s="19">
        <v>8948656</v>
      </c>
      <c r="D44" s="19">
        <v>8948656</v>
      </c>
      <c r="E44" s="19">
        <v>8948656</v>
      </c>
      <c r="F44" s="19">
        <v>8948656</v>
      </c>
      <c r="G44" s="19">
        <v>8948656</v>
      </c>
      <c r="H44" s="19">
        <v>8948656</v>
      </c>
      <c r="I44" s="19">
        <v>8948656</v>
      </c>
      <c r="J44" s="19">
        <v>8948656</v>
      </c>
      <c r="K44" s="19">
        <v>8948656</v>
      </c>
      <c r="L44" s="19">
        <v>8948656</v>
      </c>
      <c r="M44" s="19">
        <v>8948656</v>
      </c>
      <c r="N44" s="20">
        <v>8947842</v>
      </c>
      <c r="O44" s="21">
        <v>107383058</v>
      </c>
      <c r="P44" s="19">
        <v>121365408</v>
      </c>
      <c r="Q44" s="22">
        <v>128441837</v>
      </c>
    </row>
    <row r="45" spans="1:17" ht="13.5">
      <c r="A45" s="3" t="s">
        <v>39</v>
      </c>
      <c r="B45" s="2"/>
      <c r="C45" s="23">
        <v>9533390</v>
      </c>
      <c r="D45" s="23">
        <v>9533390</v>
      </c>
      <c r="E45" s="23">
        <v>9533390</v>
      </c>
      <c r="F45" s="23">
        <v>9533390</v>
      </c>
      <c r="G45" s="23">
        <v>9533390</v>
      </c>
      <c r="H45" s="23">
        <v>9533390</v>
      </c>
      <c r="I45" s="23">
        <v>9533390</v>
      </c>
      <c r="J45" s="23">
        <v>9533390</v>
      </c>
      <c r="K45" s="23">
        <v>9533390</v>
      </c>
      <c r="L45" s="23">
        <v>9533390</v>
      </c>
      <c r="M45" s="23">
        <v>9533390</v>
      </c>
      <c r="N45" s="24">
        <v>9532218</v>
      </c>
      <c r="O45" s="25">
        <v>114399508</v>
      </c>
      <c r="P45" s="23">
        <v>120714869</v>
      </c>
      <c r="Q45" s="26">
        <v>125350894</v>
      </c>
    </row>
    <row r="46" spans="1:17" ht="13.5">
      <c r="A46" s="3" t="s">
        <v>40</v>
      </c>
      <c r="B46" s="2"/>
      <c r="C46" s="19">
        <v>6806150</v>
      </c>
      <c r="D46" s="19">
        <v>6806150</v>
      </c>
      <c r="E46" s="19">
        <v>6806150</v>
      </c>
      <c r="F46" s="19">
        <v>6806150</v>
      </c>
      <c r="G46" s="19">
        <v>6806150</v>
      </c>
      <c r="H46" s="19">
        <v>6806150</v>
      </c>
      <c r="I46" s="19">
        <v>6806150</v>
      </c>
      <c r="J46" s="19">
        <v>6806150</v>
      </c>
      <c r="K46" s="19">
        <v>6806150</v>
      </c>
      <c r="L46" s="19">
        <v>6806150</v>
      </c>
      <c r="M46" s="19">
        <v>6806150</v>
      </c>
      <c r="N46" s="20">
        <v>6805346</v>
      </c>
      <c r="O46" s="21">
        <v>81672996</v>
      </c>
      <c r="P46" s="19">
        <v>75822454</v>
      </c>
      <c r="Q46" s="22">
        <v>76833049</v>
      </c>
    </row>
    <row r="47" spans="1:17" ht="13.5">
      <c r="A47" s="1" t="s">
        <v>41</v>
      </c>
      <c r="B47" s="4"/>
      <c r="C47" s="16">
        <v>54051</v>
      </c>
      <c r="D47" s="16">
        <v>54051</v>
      </c>
      <c r="E47" s="16">
        <v>54051</v>
      </c>
      <c r="F47" s="16">
        <v>54051</v>
      </c>
      <c r="G47" s="16">
        <v>54051</v>
      </c>
      <c r="H47" s="16">
        <v>54051</v>
      </c>
      <c r="I47" s="16">
        <v>54051</v>
      </c>
      <c r="J47" s="16">
        <v>54051</v>
      </c>
      <c r="K47" s="16">
        <v>54051</v>
      </c>
      <c r="L47" s="16">
        <v>54051</v>
      </c>
      <c r="M47" s="16">
        <v>54051</v>
      </c>
      <c r="N47" s="27">
        <v>54022</v>
      </c>
      <c r="O47" s="28">
        <v>648583</v>
      </c>
      <c r="P47" s="16">
        <v>696935</v>
      </c>
      <c r="Q47" s="29">
        <v>744803</v>
      </c>
    </row>
    <row r="48" spans="1:17" ht="13.5">
      <c r="A48" s="5" t="s">
        <v>44</v>
      </c>
      <c r="B48" s="6"/>
      <c r="C48" s="41">
        <f aca="true" t="shared" si="9" ref="C48:Q48">+C28+C32+C38+C42+C47</f>
        <v>199970315</v>
      </c>
      <c r="D48" s="41">
        <f t="shared" si="9"/>
        <v>199970315</v>
      </c>
      <c r="E48" s="41">
        <f>+E28+E32+E38+E42+E47</f>
        <v>199970315</v>
      </c>
      <c r="F48" s="41">
        <f>+F28+F32+F38+F42+F47</f>
        <v>199970315</v>
      </c>
      <c r="G48" s="41">
        <f>+G28+G32+G38+G42+G47</f>
        <v>199970315</v>
      </c>
      <c r="H48" s="41">
        <f>+H28+H32+H38+H42+H47</f>
        <v>199970315</v>
      </c>
      <c r="I48" s="41">
        <f t="shared" si="9"/>
        <v>199970315</v>
      </c>
      <c r="J48" s="41">
        <f t="shared" si="9"/>
        <v>199970315</v>
      </c>
      <c r="K48" s="41">
        <f t="shared" si="9"/>
        <v>199970315</v>
      </c>
      <c r="L48" s="41">
        <f>+L28+L32+L38+L42+L47</f>
        <v>199970315</v>
      </c>
      <c r="M48" s="41">
        <f>+M28+M32+M38+M42+M47</f>
        <v>199970315</v>
      </c>
      <c r="N48" s="42">
        <f t="shared" si="9"/>
        <v>199952693</v>
      </c>
      <c r="O48" s="43">
        <f t="shared" si="9"/>
        <v>2399626158</v>
      </c>
      <c r="P48" s="41">
        <f t="shared" si="9"/>
        <v>2611220718</v>
      </c>
      <c r="Q48" s="44">
        <f t="shared" si="9"/>
        <v>2760479091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4419998</v>
      </c>
      <c r="D49" s="45">
        <f t="shared" si="10"/>
        <v>4419998</v>
      </c>
      <c r="E49" s="45">
        <f t="shared" si="10"/>
        <v>4419998</v>
      </c>
      <c r="F49" s="45">
        <f t="shared" si="10"/>
        <v>4419998</v>
      </c>
      <c r="G49" s="45">
        <f t="shared" si="10"/>
        <v>4419998</v>
      </c>
      <c r="H49" s="45">
        <f t="shared" si="10"/>
        <v>4419998</v>
      </c>
      <c r="I49" s="45">
        <f t="shared" si="10"/>
        <v>4419998</v>
      </c>
      <c r="J49" s="45">
        <f t="shared" si="10"/>
        <v>4419998</v>
      </c>
      <c r="K49" s="45">
        <f t="shared" si="10"/>
        <v>4419998</v>
      </c>
      <c r="L49" s="45">
        <f>+L25-L48</f>
        <v>4419998</v>
      </c>
      <c r="M49" s="45">
        <f>+M25-M48</f>
        <v>4419998</v>
      </c>
      <c r="N49" s="46">
        <f t="shared" si="10"/>
        <v>4438600</v>
      </c>
      <c r="O49" s="47">
        <f t="shared" si="10"/>
        <v>53058578</v>
      </c>
      <c r="P49" s="45">
        <f t="shared" si="10"/>
        <v>20213454</v>
      </c>
      <c r="Q49" s="48">
        <f t="shared" si="10"/>
        <v>62397252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-902105943</v>
      </c>
      <c r="D5" s="16">
        <f t="shared" si="0"/>
        <v>103376069</v>
      </c>
      <c r="E5" s="16">
        <f t="shared" si="0"/>
        <v>110776664</v>
      </c>
      <c r="F5" s="16">
        <f t="shared" si="0"/>
        <v>97846508</v>
      </c>
      <c r="G5" s="16">
        <f t="shared" si="0"/>
        <v>98708798</v>
      </c>
      <c r="H5" s="16">
        <f t="shared" si="0"/>
        <v>114276824</v>
      </c>
      <c r="I5" s="16">
        <f t="shared" si="0"/>
        <v>95434775</v>
      </c>
      <c r="J5" s="16">
        <f t="shared" si="0"/>
        <v>144251039</v>
      </c>
      <c r="K5" s="16">
        <f t="shared" si="0"/>
        <v>119003746</v>
      </c>
      <c r="L5" s="16">
        <f>SUM(L6:L8)</f>
        <v>64109498</v>
      </c>
      <c r="M5" s="16">
        <f>SUM(M6:M8)</f>
        <v>121564005</v>
      </c>
      <c r="N5" s="17">
        <f t="shared" si="0"/>
        <v>287565785</v>
      </c>
      <c r="O5" s="18">
        <f t="shared" si="0"/>
        <v>454807768</v>
      </c>
      <c r="P5" s="16">
        <f t="shared" si="0"/>
        <v>456972678</v>
      </c>
      <c r="Q5" s="17">
        <f t="shared" si="0"/>
        <v>458692678</v>
      </c>
    </row>
    <row r="6" spans="1:17" ht="13.5">
      <c r="A6" s="3" t="s">
        <v>23</v>
      </c>
      <c r="B6" s="2"/>
      <c r="C6" s="19">
        <v>3185754</v>
      </c>
      <c r="D6" s="19"/>
      <c r="E6" s="19"/>
      <c r="F6" s="19"/>
      <c r="G6" s="19"/>
      <c r="H6" s="19"/>
      <c r="I6" s="19"/>
      <c r="J6" s="19"/>
      <c r="K6" s="19">
        <v>380000</v>
      </c>
      <c r="L6" s="19"/>
      <c r="M6" s="19"/>
      <c r="N6" s="20"/>
      <c r="O6" s="21">
        <v>3565754</v>
      </c>
      <c r="P6" s="19">
        <v>4216754</v>
      </c>
      <c r="Q6" s="22">
        <v>4507754</v>
      </c>
    </row>
    <row r="7" spans="1:17" ht="13.5">
      <c r="A7" s="3" t="s">
        <v>24</v>
      </c>
      <c r="B7" s="2"/>
      <c r="C7" s="23">
        <v>-905291697</v>
      </c>
      <c r="D7" s="23">
        <v>103376069</v>
      </c>
      <c r="E7" s="23">
        <v>110776664</v>
      </c>
      <c r="F7" s="23">
        <v>97846508</v>
      </c>
      <c r="G7" s="23">
        <v>98708798</v>
      </c>
      <c r="H7" s="23">
        <v>114276824</v>
      </c>
      <c r="I7" s="23">
        <v>95434775</v>
      </c>
      <c r="J7" s="23">
        <v>144251039</v>
      </c>
      <c r="K7" s="23">
        <v>118623746</v>
      </c>
      <c r="L7" s="23">
        <v>64109498</v>
      </c>
      <c r="M7" s="23">
        <v>121564005</v>
      </c>
      <c r="N7" s="24">
        <v>287565785</v>
      </c>
      <c r="O7" s="25">
        <v>451242014</v>
      </c>
      <c r="P7" s="23">
        <v>452755924</v>
      </c>
      <c r="Q7" s="26">
        <v>454184924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149437662</v>
      </c>
      <c r="D9" s="16">
        <f t="shared" si="1"/>
        <v>1742000</v>
      </c>
      <c r="E9" s="16">
        <f t="shared" si="1"/>
        <v>0</v>
      </c>
      <c r="F9" s="16">
        <f t="shared" si="1"/>
        <v>34284666</v>
      </c>
      <c r="G9" s="16">
        <f t="shared" si="1"/>
        <v>1742000</v>
      </c>
      <c r="H9" s="16">
        <f t="shared" si="1"/>
        <v>0</v>
      </c>
      <c r="I9" s="16">
        <f t="shared" si="1"/>
        <v>4151333</v>
      </c>
      <c r="J9" s="16">
        <f t="shared" si="1"/>
        <v>1743000</v>
      </c>
      <c r="K9" s="16">
        <f t="shared" si="1"/>
        <v>30133333</v>
      </c>
      <c r="L9" s="16">
        <f>SUM(L10:L14)</f>
        <v>30133333</v>
      </c>
      <c r="M9" s="16">
        <f>SUM(M10:M14)</f>
        <v>0</v>
      </c>
      <c r="N9" s="27">
        <f t="shared" si="1"/>
        <v>0</v>
      </c>
      <c r="O9" s="28">
        <f t="shared" si="1"/>
        <v>253367327</v>
      </c>
      <c r="P9" s="16">
        <f t="shared" si="1"/>
        <v>255399807</v>
      </c>
      <c r="Q9" s="29">
        <f t="shared" si="1"/>
        <v>265602222</v>
      </c>
    </row>
    <row r="10" spans="1:17" ht="13.5">
      <c r="A10" s="3" t="s">
        <v>27</v>
      </c>
      <c r="B10" s="2"/>
      <c r="C10" s="19">
        <v>7387518</v>
      </c>
      <c r="D10" s="19">
        <v>1742000</v>
      </c>
      <c r="E10" s="19"/>
      <c r="F10" s="19">
        <v>4151333</v>
      </c>
      <c r="G10" s="19">
        <v>1742000</v>
      </c>
      <c r="H10" s="19"/>
      <c r="I10" s="19">
        <v>4151333</v>
      </c>
      <c r="J10" s="19">
        <v>1743000</v>
      </c>
      <c r="K10" s="19"/>
      <c r="L10" s="19"/>
      <c r="M10" s="19"/>
      <c r="N10" s="20"/>
      <c r="O10" s="21">
        <v>20917184</v>
      </c>
      <c r="P10" s="19">
        <v>22506889</v>
      </c>
      <c r="Q10" s="22">
        <v>24217413</v>
      </c>
    </row>
    <row r="11" spans="1:17" ht="13.5">
      <c r="A11" s="3" t="s">
        <v>28</v>
      </c>
      <c r="B11" s="2"/>
      <c r="C11" s="19">
        <v>1985819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>
        <v>1985819</v>
      </c>
      <c r="P11" s="19">
        <v>2137000</v>
      </c>
      <c r="Q11" s="22">
        <v>2299000</v>
      </c>
    </row>
    <row r="12" spans="1:17" ht="13.5">
      <c r="A12" s="3" t="s">
        <v>29</v>
      </c>
      <c r="B12" s="2"/>
      <c r="C12" s="19">
        <v>124978917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>
        <v>124978917</v>
      </c>
      <c r="P12" s="19">
        <v>125270511</v>
      </c>
      <c r="Q12" s="22">
        <v>125583511</v>
      </c>
    </row>
    <row r="13" spans="1:17" ht="13.5">
      <c r="A13" s="3" t="s">
        <v>30</v>
      </c>
      <c r="B13" s="2"/>
      <c r="C13" s="19">
        <v>15085408</v>
      </c>
      <c r="D13" s="19"/>
      <c r="E13" s="19"/>
      <c r="F13" s="19">
        <v>30133333</v>
      </c>
      <c r="G13" s="19"/>
      <c r="H13" s="19"/>
      <c r="I13" s="19"/>
      <c r="J13" s="19"/>
      <c r="K13" s="19">
        <v>30133333</v>
      </c>
      <c r="L13" s="19">
        <v>30133333</v>
      </c>
      <c r="M13" s="19"/>
      <c r="N13" s="20"/>
      <c r="O13" s="21">
        <v>105485407</v>
      </c>
      <c r="P13" s="19">
        <v>105485407</v>
      </c>
      <c r="Q13" s="22">
        <v>113502298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8056024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600000</v>
      </c>
      <c r="I15" s="16">
        <f t="shared" si="2"/>
        <v>0</v>
      </c>
      <c r="J15" s="16">
        <f t="shared" si="2"/>
        <v>0</v>
      </c>
      <c r="K15" s="16">
        <f t="shared" si="2"/>
        <v>384000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9040024</v>
      </c>
      <c r="P15" s="16">
        <f t="shared" si="2"/>
        <v>18932195</v>
      </c>
      <c r="Q15" s="29">
        <f t="shared" si="2"/>
        <v>29576173</v>
      </c>
    </row>
    <row r="16" spans="1:17" ht="13.5">
      <c r="A16" s="3" t="s">
        <v>33</v>
      </c>
      <c r="B16" s="2"/>
      <c r="C16" s="19">
        <v>8027653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>
        <v>8027653</v>
      </c>
      <c r="P16" s="19">
        <v>8637754</v>
      </c>
      <c r="Q16" s="22">
        <v>9294223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>
        <v>600000</v>
      </c>
      <c r="I17" s="19"/>
      <c r="J17" s="19"/>
      <c r="K17" s="19">
        <v>384000</v>
      </c>
      <c r="L17" s="19"/>
      <c r="M17" s="19"/>
      <c r="N17" s="20"/>
      <c r="O17" s="21">
        <v>984000</v>
      </c>
      <c r="P17" s="19">
        <v>10266070</v>
      </c>
      <c r="Q17" s="22">
        <v>20253579</v>
      </c>
    </row>
    <row r="18" spans="1:17" ht="13.5">
      <c r="A18" s="3" t="s">
        <v>35</v>
      </c>
      <c r="B18" s="2"/>
      <c r="C18" s="19">
        <v>28371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>
        <v>28371</v>
      </c>
      <c r="P18" s="19">
        <v>28371</v>
      </c>
      <c r="Q18" s="22">
        <v>28371</v>
      </c>
    </row>
    <row r="19" spans="1:17" ht="13.5">
      <c r="A19" s="1" t="s">
        <v>36</v>
      </c>
      <c r="B19" s="4"/>
      <c r="C19" s="16">
        <f aca="true" t="shared" si="3" ref="C19:Q19">SUM(C20:C23)</f>
        <v>1018673087</v>
      </c>
      <c r="D19" s="16">
        <f t="shared" si="3"/>
        <v>5698568</v>
      </c>
      <c r="E19" s="16">
        <f t="shared" si="3"/>
        <v>9619745</v>
      </c>
      <c r="F19" s="16">
        <f t="shared" si="3"/>
        <v>9466165</v>
      </c>
      <c r="G19" s="16">
        <f t="shared" si="3"/>
        <v>24719629</v>
      </c>
      <c r="H19" s="16">
        <f t="shared" si="3"/>
        <v>40178675</v>
      </c>
      <c r="I19" s="16">
        <f t="shared" si="3"/>
        <v>8243171</v>
      </c>
      <c r="J19" s="16">
        <f t="shared" si="3"/>
        <v>9258661</v>
      </c>
      <c r="K19" s="16">
        <f t="shared" si="3"/>
        <v>54045073</v>
      </c>
      <c r="L19" s="16">
        <f>SUM(L20:L23)</f>
        <v>6848137</v>
      </c>
      <c r="M19" s="16">
        <f>SUM(M20:M23)</f>
        <v>7854417</v>
      </c>
      <c r="N19" s="27">
        <f t="shared" si="3"/>
        <v>7840770</v>
      </c>
      <c r="O19" s="28">
        <f t="shared" si="3"/>
        <v>1202446098</v>
      </c>
      <c r="P19" s="16">
        <f t="shared" si="3"/>
        <v>1241769952</v>
      </c>
      <c r="Q19" s="29">
        <f t="shared" si="3"/>
        <v>1350768483</v>
      </c>
    </row>
    <row r="20" spans="1:17" ht="13.5">
      <c r="A20" s="3" t="s">
        <v>37</v>
      </c>
      <c r="B20" s="2"/>
      <c r="C20" s="19">
        <v>694967622</v>
      </c>
      <c r="D20" s="19">
        <v>2319</v>
      </c>
      <c r="E20" s="19">
        <v>2314</v>
      </c>
      <c r="F20" s="19">
        <v>1783</v>
      </c>
      <c r="G20" s="19">
        <v>1735</v>
      </c>
      <c r="H20" s="19">
        <v>8179103</v>
      </c>
      <c r="I20" s="19">
        <v>1681</v>
      </c>
      <c r="J20" s="19">
        <v>3585</v>
      </c>
      <c r="K20" s="19">
        <v>8179284</v>
      </c>
      <c r="L20" s="19">
        <v>1732</v>
      </c>
      <c r="M20" s="19">
        <v>2336</v>
      </c>
      <c r="N20" s="20">
        <v>5043</v>
      </c>
      <c r="O20" s="21">
        <v>711348537</v>
      </c>
      <c r="P20" s="19">
        <v>730239809</v>
      </c>
      <c r="Q20" s="22">
        <v>817252882</v>
      </c>
    </row>
    <row r="21" spans="1:17" ht="13.5">
      <c r="A21" s="3" t="s">
        <v>38</v>
      </c>
      <c r="B21" s="2"/>
      <c r="C21" s="19">
        <v>107248332</v>
      </c>
      <c r="D21" s="19">
        <v>7195903</v>
      </c>
      <c r="E21" s="19">
        <v>11185995</v>
      </c>
      <c r="F21" s="19">
        <v>11014597</v>
      </c>
      <c r="G21" s="19">
        <v>10666764</v>
      </c>
      <c r="H21" s="19">
        <v>15266679</v>
      </c>
      <c r="I21" s="19">
        <v>9610677</v>
      </c>
      <c r="J21" s="19">
        <v>10553002</v>
      </c>
      <c r="K21" s="19">
        <v>13644663</v>
      </c>
      <c r="L21" s="19">
        <v>8068126</v>
      </c>
      <c r="M21" s="19">
        <v>9107498</v>
      </c>
      <c r="N21" s="20">
        <v>8685561</v>
      </c>
      <c r="O21" s="21">
        <v>222247797</v>
      </c>
      <c r="P21" s="19">
        <v>222247797</v>
      </c>
      <c r="Q21" s="22">
        <v>222247797</v>
      </c>
    </row>
    <row r="22" spans="1:17" ht="13.5">
      <c r="A22" s="3" t="s">
        <v>39</v>
      </c>
      <c r="B22" s="2"/>
      <c r="C22" s="23">
        <v>141400578</v>
      </c>
      <c r="D22" s="23">
        <v>-1499654</v>
      </c>
      <c r="E22" s="23">
        <v>-1568564</v>
      </c>
      <c r="F22" s="23">
        <v>-1550215</v>
      </c>
      <c r="G22" s="23">
        <v>14051130</v>
      </c>
      <c r="H22" s="23">
        <v>8514545</v>
      </c>
      <c r="I22" s="23">
        <v>-1369187</v>
      </c>
      <c r="J22" s="23">
        <v>-1297926</v>
      </c>
      <c r="K22" s="23">
        <v>24002778</v>
      </c>
      <c r="L22" s="23">
        <v>-1221721</v>
      </c>
      <c r="M22" s="23">
        <v>-1255417</v>
      </c>
      <c r="N22" s="24">
        <v>-849834</v>
      </c>
      <c r="O22" s="25">
        <v>177356513</v>
      </c>
      <c r="P22" s="23">
        <v>190835608</v>
      </c>
      <c r="Q22" s="26">
        <v>205339114</v>
      </c>
    </row>
    <row r="23" spans="1:17" ht="13.5">
      <c r="A23" s="3" t="s">
        <v>40</v>
      </c>
      <c r="B23" s="2"/>
      <c r="C23" s="19">
        <v>75056555</v>
      </c>
      <c r="D23" s="19"/>
      <c r="E23" s="19"/>
      <c r="F23" s="19"/>
      <c r="G23" s="19"/>
      <c r="H23" s="19">
        <v>8218348</v>
      </c>
      <c r="I23" s="19"/>
      <c r="J23" s="19"/>
      <c r="K23" s="19">
        <v>8218348</v>
      </c>
      <c r="L23" s="19"/>
      <c r="M23" s="19"/>
      <c r="N23" s="20"/>
      <c r="O23" s="21">
        <v>91493251</v>
      </c>
      <c r="P23" s="19">
        <v>98446738</v>
      </c>
      <c r="Q23" s="22">
        <v>105928690</v>
      </c>
    </row>
    <row r="24" spans="1:17" ht="13.5">
      <c r="A24" s="1" t="s">
        <v>41</v>
      </c>
      <c r="B24" s="4"/>
      <c r="C24" s="16">
        <v>73570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>
        <v>73570</v>
      </c>
      <c r="P24" s="16">
        <v>79161</v>
      </c>
      <c r="Q24" s="29">
        <v>85178</v>
      </c>
    </row>
    <row r="25" spans="1:17" ht="13.5">
      <c r="A25" s="5" t="s">
        <v>42</v>
      </c>
      <c r="B25" s="6"/>
      <c r="C25" s="41">
        <f aca="true" t="shared" si="4" ref="C25:Q25">+C5+C9+C15+C19+C24</f>
        <v>274134400</v>
      </c>
      <c r="D25" s="41">
        <f t="shared" si="4"/>
        <v>110816637</v>
      </c>
      <c r="E25" s="41">
        <f t="shared" si="4"/>
        <v>120396409</v>
      </c>
      <c r="F25" s="41">
        <f t="shared" si="4"/>
        <v>141597339</v>
      </c>
      <c r="G25" s="41">
        <f t="shared" si="4"/>
        <v>125170427</v>
      </c>
      <c r="H25" s="41">
        <f t="shared" si="4"/>
        <v>155055499</v>
      </c>
      <c r="I25" s="41">
        <f t="shared" si="4"/>
        <v>107829279</v>
      </c>
      <c r="J25" s="41">
        <f t="shared" si="4"/>
        <v>155252700</v>
      </c>
      <c r="K25" s="41">
        <f t="shared" si="4"/>
        <v>203566152</v>
      </c>
      <c r="L25" s="41">
        <f>+L5+L9+L15+L19+L24</f>
        <v>101090968</v>
      </c>
      <c r="M25" s="41">
        <f>+M5+M9+M15+M19+M24</f>
        <v>129418422</v>
      </c>
      <c r="N25" s="42">
        <f t="shared" si="4"/>
        <v>295406555</v>
      </c>
      <c r="O25" s="43">
        <f t="shared" si="4"/>
        <v>1919734787</v>
      </c>
      <c r="P25" s="41">
        <f t="shared" si="4"/>
        <v>1973153793</v>
      </c>
      <c r="Q25" s="44">
        <f t="shared" si="4"/>
        <v>2104724734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21790897</v>
      </c>
      <c r="D28" s="16">
        <f t="shared" si="5"/>
        <v>22698854</v>
      </c>
      <c r="E28" s="16">
        <f>SUM(E29:E31)</f>
        <v>24573040</v>
      </c>
      <c r="F28" s="16">
        <f>SUM(F29:F31)</f>
        <v>27081781</v>
      </c>
      <c r="G28" s="16">
        <f>SUM(G29:G31)</f>
        <v>34812306</v>
      </c>
      <c r="H28" s="16">
        <f>SUM(H29:H31)</f>
        <v>38697517</v>
      </c>
      <c r="I28" s="16">
        <f t="shared" si="5"/>
        <v>28965791</v>
      </c>
      <c r="J28" s="16">
        <f t="shared" si="5"/>
        <v>28966146</v>
      </c>
      <c r="K28" s="16">
        <f t="shared" si="5"/>
        <v>34346184</v>
      </c>
      <c r="L28" s="16">
        <f>SUM(L29:L31)</f>
        <v>30788924</v>
      </c>
      <c r="M28" s="16">
        <f>SUM(M29:M31)</f>
        <v>31598341</v>
      </c>
      <c r="N28" s="17">
        <f t="shared" si="5"/>
        <v>43006788</v>
      </c>
      <c r="O28" s="18">
        <f t="shared" si="5"/>
        <v>367326569</v>
      </c>
      <c r="P28" s="16">
        <f t="shared" si="5"/>
        <v>386475628</v>
      </c>
      <c r="Q28" s="17">
        <f t="shared" si="5"/>
        <v>403965688</v>
      </c>
    </row>
    <row r="29" spans="1:17" ht="13.5">
      <c r="A29" s="3" t="s">
        <v>23</v>
      </c>
      <c r="B29" s="2"/>
      <c r="C29" s="19">
        <v>4862993</v>
      </c>
      <c r="D29" s="19">
        <v>4957044</v>
      </c>
      <c r="E29" s="19">
        <v>5284940</v>
      </c>
      <c r="F29" s="19">
        <v>5533640</v>
      </c>
      <c r="G29" s="19">
        <v>7297990</v>
      </c>
      <c r="H29" s="19">
        <v>6872718</v>
      </c>
      <c r="I29" s="19">
        <v>6032429</v>
      </c>
      <c r="J29" s="19">
        <v>6197608</v>
      </c>
      <c r="K29" s="19">
        <v>6843397</v>
      </c>
      <c r="L29" s="19">
        <v>6671414</v>
      </c>
      <c r="M29" s="19">
        <v>6710531</v>
      </c>
      <c r="N29" s="20">
        <v>7889943</v>
      </c>
      <c r="O29" s="21">
        <v>75154647</v>
      </c>
      <c r="P29" s="19">
        <v>77751179</v>
      </c>
      <c r="Q29" s="22">
        <v>81607676</v>
      </c>
    </row>
    <row r="30" spans="1:17" ht="13.5">
      <c r="A30" s="3" t="s">
        <v>24</v>
      </c>
      <c r="B30" s="2"/>
      <c r="C30" s="23">
        <v>16190388</v>
      </c>
      <c r="D30" s="23">
        <v>16934802</v>
      </c>
      <c r="E30" s="23">
        <v>18389096</v>
      </c>
      <c r="F30" s="23">
        <v>20468626</v>
      </c>
      <c r="G30" s="23">
        <v>26150834</v>
      </c>
      <c r="H30" s="23">
        <v>30644431</v>
      </c>
      <c r="I30" s="23">
        <v>21790910</v>
      </c>
      <c r="J30" s="23">
        <v>21636578</v>
      </c>
      <c r="K30" s="23">
        <v>26074998</v>
      </c>
      <c r="L30" s="23">
        <v>22938137</v>
      </c>
      <c r="M30" s="23">
        <v>23653301</v>
      </c>
      <c r="N30" s="24">
        <v>33777807</v>
      </c>
      <c r="O30" s="25">
        <v>278649908</v>
      </c>
      <c r="P30" s="23">
        <v>294431493</v>
      </c>
      <c r="Q30" s="26">
        <v>307655074</v>
      </c>
    </row>
    <row r="31" spans="1:17" ht="13.5">
      <c r="A31" s="3" t="s">
        <v>25</v>
      </c>
      <c r="B31" s="2"/>
      <c r="C31" s="19">
        <v>737516</v>
      </c>
      <c r="D31" s="19">
        <v>807008</v>
      </c>
      <c r="E31" s="19">
        <v>899004</v>
      </c>
      <c r="F31" s="19">
        <v>1079515</v>
      </c>
      <c r="G31" s="19">
        <v>1363482</v>
      </c>
      <c r="H31" s="19">
        <v>1180368</v>
      </c>
      <c r="I31" s="19">
        <v>1142452</v>
      </c>
      <c r="J31" s="19">
        <v>1131960</v>
      </c>
      <c r="K31" s="19">
        <v>1427789</v>
      </c>
      <c r="L31" s="19">
        <v>1179373</v>
      </c>
      <c r="M31" s="19">
        <v>1234509</v>
      </c>
      <c r="N31" s="20">
        <v>1339038</v>
      </c>
      <c r="O31" s="21">
        <v>13522014</v>
      </c>
      <c r="P31" s="19">
        <v>14292956</v>
      </c>
      <c r="Q31" s="22">
        <v>14702938</v>
      </c>
    </row>
    <row r="32" spans="1:17" ht="13.5">
      <c r="A32" s="1" t="s">
        <v>26</v>
      </c>
      <c r="B32" s="2"/>
      <c r="C32" s="16">
        <f aca="true" t="shared" si="6" ref="C32:Q32">SUM(C33:C37)</f>
        <v>16664259</v>
      </c>
      <c r="D32" s="16">
        <f t="shared" si="6"/>
        <v>17101390</v>
      </c>
      <c r="E32" s="16">
        <f>SUM(E33:E37)</f>
        <v>20647354</v>
      </c>
      <c r="F32" s="16">
        <f>SUM(F33:F37)</f>
        <v>23296602</v>
      </c>
      <c r="G32" s="16">
        <f>SUM(G33:G37)</f>
        <v>35446225</v>
      </c>
      <c r="H32" s="16">
        <f>SUM(H33:H37)</f>
        <v>59321190</v>
      </c>
      <c r="I32" s="16">
        <f t="shared" si="6"/>
        <v>24976078</v>
      </c>
      <c r="J32" s="16">
        <f t="shared" si="6"/>
        <v>25061456</v>
      </c>
      <c r="K32" s="16">
        <f t="shared" si="6"/>
        <v>56825229</v>
      </c>
      <c r="L32" s="16">
        <f>SUM(L33:L37)</f>
        <v>28535250</v>
      </c>
      <c r="M32" s="16">
        <f>SUM(M33:M37)</f>
        <v>33333131</v>
      </c>
      <c r="N32" s="27">
        <f t="shared" si="6"/>
        <v>65402090</v>
      </c>
      <c r="O32" s="28">
        <f t="shared" si="6"/>
        <v>406610254</v>
      </c>
      <c r="P32" s="16">
        <f t="shared" si="6"/>
        <v>427415247</v>
      </c>
      <c r="Q32" s="29">
        <f t="shared" si="6"/>
        <v>453385000</v>
      </c>
    </row>
    <row r="33" spans="1:17" ht="13.5">
      <c r="A33" s="3" t="s">
        <v>27</v>
      </c>
      <c r="B33" s="2"/>
      <c r="C33" s="19">
        <v>3293490</v>
      </c>
      <c r="D33" s="19">
        <v>3317643</v>
      </c>
      <c r="E33" s="19">
        <v>3613377</v>
      </c>
      <c r="F33" s="19">
        <v>3736808</v>
      </c>
      <c r="G33" s="19">
        <v>4851105</v>
      </c>
      <c r="H33" s="19">
        <v>5204705</v>
      </c>
      <c r="I33" s="19">
        <v>3994740</v>
      </c>
      <c r="J33" s="19">
        <v>4065957</v>
      </c>
      <c r="K33" s="19">
        <v>4716284</v>
      </c>
      <c r="L33" s="19">
        <v>4403861</v>
      </c>
      <c r="M33" s="19">
        <v>4452579</v>
      </c>
      <c r="N33" s="20">
        <v>6542298</v>
      </c>
      <c r="O33" s="21">
        <v>52192847</v>
      </c>
      <c r="P33" s="19">
        <v>52525249</v>
      </c>
      <c r="Q33" s="22">
        <v>55642952</v>
      </c>
    </row>
    <row r="34" spans="1:17" ht="13.5">
      <c r="A34" s="3" t="s">
        <v>28</v>
      </c>
      <c r="B34" s="2"/>
      <c r="C34" s="19">
        <v>1816169</v>
      </c>
      <c r="D34" s="19">
        <v>1974405</v>
      </c>
      <c r="E34" s="19">
        <v>2599945</v>
      </c>
      <c r="F34" s="19">
        <v>3595263</v>
      </c>
      <c r="G34" s="19">
        <v>4360952</v>
      </c>
      <c r="H34" s="19">
        <v>6127728</v>
      </c>
      <c r="I34" s="19">
        <v>3752419</v>
      </c>
      <c r="J34" s="19">
        <v>3816128</v>
      </c>
      <c r="K34" s="19">
        <v>4543914</v>
      </c>
      <c r="L34" s="19">
        <v>4146978</v>
      </c>
      <c r="M34" s="19">
        <v>4357875</v>
      </c>
      <c r="N34" s="20">
        <v>7416510</v>
      </c>
      <c r="O34" s="21">
        <v>48508286</v>
      </c>
      <c r="P34" s="19">
        <v>51513508</v>
      </c>
      <c r="Q34" s="22">
        <v>54670747</v>
      </c>
    </row>
    <row r="35" spans="1:17" ht="13.5">
      <c r="A35" s="3" t="s">
        <v>29</v>
      </c>
      <c r="B35" s="2"/>
      <c r="C35" s="19">
        <v>9684373</v>
      </c>
      <c r="D35" s="19">
        <v>9895891</v>
      </c>
      <c r="E35" s="19">
        <v>12201547</v>
      </c>
      <c r="F35" s="19">
        <v>13369150</v>
      </c>
      <c r="G35" s="19">
        <v>22345645</v>
      </c>
      <c r="H35" s="19">
        <v>43630046</v>
      </c>
      <c r="I35" s="19">
        <v>14403909</v>
      </c>
      <c r="J35" s="19">
        <v>14362516</v>
      </c>
      <c r="K35" s="19">
        <v>42259612</v>
      </c>
      <c r="L35" s="19">
        <v>16754853</v>
      </c>
      <c r="M35" s="19">
        <v>20905680</v>
      </c>
      <c r="N35" s="20">
        <v>46451889</v>
      </c>
      <c r="O35" s="21">
        <v>266265111</v>
      </c>
      <c r="P35" s="19">
        <v>281085619</v>
      </c>
      <c r="Q35" s="22">
        <v>298326525</v>
      </c>
    </row>
    <row r="36" spans="1:17" ht="13.5">
      <c r="A36" s="3" t="s">
        <v>30</v>
      </c>
      <c r="B36" s="2"/>
      <c r="C36" s="19">
        <v>1870227</v>
      </c>
      <c r="D36" s="19">
        <v>1913451</v>
      </c>
      <c r="E36" s="19">
        <v>2232485</v>
      </c>
      <c r="F36" s="19">
        <v>2595381</v>
      </c>
      <c r="G36" s="19">
        <v>3888523</v>
      </c>
      <c r="H36" s="19">
        <v>4358711</v>
      </c>
      <c r="I36" s="19">
        <v>2825010</v>
      </c>
      <c r="J36" s="19">
        <v>2816855</v>
      </c>
      <c r="K36" s="19">
        <v>5305419</v>
      </c>
      <c r="L36" s="19">
        <v>3229558</v>
      </c>
      <c r="M36" s="19">
        <v>3616997</v>
      </c>
      <c r="N36" s="20">
        <v>4991393</v>
      </c>
      <c r="O36" s="21">
        <v>39644010</v>
      </c>
      <c r="P36" s="19">
        <v>42290871</v>
      </c>
      <c r="Q36" s="22">
        <v>44744776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9597996</v>
      </c>
      <c r="D38" s="16">
        <f t="shared" si="7"/>
        <v>7609657</v>
      </c>
      <c r="E38" s="16">
        <f>SUM(E39:E41)</f>
        <v>15872530</v>
      </c>
      <c r="F38" s="16">
        <f>SUM(F39:F41)</f>
        <v>11268702</v>
      </c>
      <c r="G38" s="16">
        <f>SUM(G39:G41)</f>
        <v>15206364</v>
      </c>
      <c r="H38" s="16">
        <f>SUM(H39:H41)</f>
        <v>39213153</v>
      </c>
      <c r="I38" s="16">
        <f t="shared" si="7"/>
        <v>12254325</v>
      </c>
      <c r="J38" s="16">
        <f t="shared" si="7"/>
        <v>12190610</v>
      </c>
      <c r="K38" s="16">
        <f t="shared" si="7"/>
        <v>13112838</v>
      </c>
      <c r="L38" s="16">
        <f>SUM(L39:L41)</f>
        <v>13628511</v>
      </c>
      <c r="M38" s="16">
        <f>SUM(M39:M41)</f>
        <v>13955287</v>
      </c>
      <c r="N38" s="27">
        <f t="shared" si="7"/>
        <v>42046009</v>
      </c>
      <c r="O38" s="28">
        <f t="shared" si="7"/>
        <v>205955982</v>
      </c>
      <c r="P38" s="16">
        <f t="shared" si="7"/>
        <v>208578556</v>
      </c>
      <c r="Q38" s="29">
        <f t="shared" si="7"/>
        <v>214688077</v>
      </c>
    </row>
    <row r="39" spans="1:17" ht="13.5">
      <c r="A39" s="3" t="s">
        <v>33</v>
      </c>
      <c r="B39" s="2"/>
      <c r="C39" s="19">
        <v>6034211</v>
      </c>
      <c r="D39" s="19">
        <v>3848723</v>
      </c>
      <c r="E39" s="19">
        <v>10892915</v>
      </c>
      <c r="F39" s="19">
        <v>4376672</v>
      </c>
      <c r="G39" s="19">
        <v>6398078</v>
      </c>
      <c r="H39" s="19">
        <v>5151550</v>
      </c>
      <c r="I39" s="19">
        <v>4903174</v>
      </c>
      <c r="J39" s="19">
        <v>4868888</v>
      </c>
      <c r="K39" s="19">
        <v>5433356</v>
      </c>
      <c r="L39" s="19">
        <v>5435026</v>
      </c>
      <c r="M39" s="19">
        <v>5468704</v>
      </c>
      <c r="N39" s="20">
        <v>6379039</v>
      </c>
      <c r="O39" s="21">
        <v>69190336</v>
      </c>
      <c r="P39" s="19">
        <v>70345003</v>
      </c>
      <c r="Q39" s="22">
        <v>75756913</v>
      </c>
    </row>
    <row r="40" spans="1:17" ht="13.5">
      <c r="A40" s="3" t="s">
        <v>34</v>
      </c>
      <c r="B40" s="2"/>
      <c r="C40" s="19">
        <v>2170944</v>
      </c>
      <c r="D40" s="19">
        <v>2332092</v>
      </c>
      <c r="E40" s="19">
        <v>3264924</v>
      </c>
      <c r="F40" s="19">
        <v>4846597</v>
      </c>
      <c r="G40" s="19">
        <v>6004433</v>
      </c>
      <c r="H40" s="19">
        <v>31665315</v>
      </c>
      <c r="I40" s="19">
        <v>5106754</v>
      </c>
      <c r="J40" s="19">
        <v>5084492</v>
      </c>
      <c r="K40" s="19">
        <v>5272463</v>
      </c>
      <c r="L40" s="19">
        <v>5682695</v>
      </c>
      <c r="M40" s="19">
        <v>5923825</v>
      </c>
      <c r="N40" s="20">
        <v>32690643</v>
      </c>
      <c r="O40" s="21">
        <v>110045177</v>
      </c>
      <c r="P40" s="19">
        <v>108802213</v>
      </c>
      <c r="Q40" s="22">
        <v>107407193</v>
      </c>
    </row>
    <row r="41" spans="1:17" ht="13.5">
      <c r="A41" s="3" t="s">
        <v>35</v>
      </c>
      <c r="B41" s="2"/>
      <c r="C41" s="19">
        <v>1392841</v>
      </c>
      <c r="D41" s="19">
        <v>1428842</v>
      </c>
      <c r="E41" s="19">
        <v>1714691</v>
      </c>
      <c r="F41" s="19">
        <v>2045433</v>
      </c>
      <c r="G41" s="19">
        <v>2803853</v>
      </c>
      <c r="H41" s="19">
        <v>2396288</v>
      </c>
      <c r="I41" s="19">
        <v>2244397</v>
      </c>
      <c r="J41" s="19">
        <v>2237230</v>
      </c>
      <c r="K41" s="19">
        <v>2407019</v>
      </c>
      <c r="L41" s="19">
        <v>2510790</v>
      </c>
      <c r="M41" s="19">
        <v>2562758</v>
      </c>
      <c r="N41" s="20">
        <v>2976327</v>
      </c>
      <c r="O41" s="21">
        <v>26720469</v>
      </c>
      <c r="P41" s="19">
        <v>29431340</v>
      </c>
      <c r="Q41" s="22">
        <v>31523971</v>
      </c>
    </row>
    <row r="42" spans="1:17" ht="13.5">
      <c r="A42" s="1" t="s">
        <v>36</v>
      </c>
      <c r="B42" s="4"/>
      <c r="C42" s="16">
        <f aca="true" t="shared" si="8" ref="C42:Q42">SUM(C43:C46)</f>
        <v>10350833</v>
      </c>
      <c r="D42" s="16">
        <f t="shared" si="8"/>
        <v>58621889</v>
      </c>
      <c r="E42" s="16">
        <f>SUM(E43:E46)</f>
        <v>65078255</v>
      </c>
      <c r="F42" s="16">
        <f>SUM(F43:F46)</f>
        <v>50884298</v>
      </c>
      <c r="G42" s="16">
        <f>SUM(G43:G46)</f>
        <v>56621975</v>
      </c>
      <c r="H42" s="16">
        <f>SUM(H43:H46)</f>
        <v>113602264</v>
      </c>
      <c r="I42" s="16">
        <f t="shared" si="8"/>
        <v>47999467</v>
      </c>
      <c r="J42" s="16">
        <f t="shared" si="8"/>
        <v>52200332</v>
      </c>
      <c r="K42" s="16">
        <f t="shared" si="8"/>
        <v>63040862</v>
      </c>
      <c r="L42" s="16">
        <f>SUM(L43:L46)</f>
        <v>73156100</v>
      </c>
      <c r="M42" s="16">
        <f>SUM(M43:M46)</f>
        <v>79739882</v>
      </c>
      <c r="N42" s="27">
        <f t="shared" si="8"/>
        <v>157057761</v>
      </c>
      <c r="O42" s="28">
        <f t="shared" si="8"/>
        <v>828353918</v>
      </c>
      <c r="P42" s="16">
        <f t="shared" si="8"/>
        <v>902792213</v>
      </c>
      <c r="Q42" s="29">
        <f t="shared" si="8"/>
        <v>976313107</v>
      </c>
    </row>
    <row r="43" spans="1:17" ht="13.5">
      <c r="A43" s="3" t="s">
        <v>37</v>
      </c>
      <c r="B43" s="2"/>
      <c r="C43" s="19">
        <v>-1625151</v>
      </c>
      <c r="D43" s="19">
        <v>44279612</v>
      </c>
      <c r="E43" s="19">
        <v>47169550</v>
      </c>
      <c r="F43" s="19">
        <v>29893888</v>
      </c>
      <c r="G43" s="19">
        <v>29881382</v>
      </c>
      <c r="H43" s="19">
        <v>40744445</v>
      </c>
      <c r="I43" s="19">
        <v>26442043</v>
      </c>
      <c r="J43" s="19">
        <v>29957437</v>
      </c>
      <c r="K43" s="19">
        <v>30676256</v>
      </c>
      <c r="L43" s="19">
        <v>47204086</v>
      </c>
      <c r="M43" s="19">
        <v>51377335</v>
      </c>
      <c r="N43" s="20">
        <v>74274355</v>
      </c>
      <c r="O43" s="21">
        <v>450275238</v>
      </c>
      <c r="P43" s="19">
        <v>488311111</v>
      </c>
      <c r="Q43" s="22">
        <v>525979792</v>
      </c>
    </row>
    <row r="44" spans="1:17" ht="13.5">
      <c r="A44" s="3" t="s">
        <v>38</v>
      </c>
      <c r="B44" s="2"/>
      <c r="C44" s="19">
        <v>-2075541</v>
      </c>
      <c r="D44" s="19">
        <v>6411715</v>
      </c>
      <c r="E44" s="19">
        <v>7363576</v>
      </c>
      <c r="F44" s="19">
        <v>6514773</v>
      </c>
      <c r="G44" s="19">
        <v>8432120</v>
      </c>
      <c r="H44" s="19">
        <v>43560873</v>
      </c>
      <c r="I44" s="19">
        <v>6365460</v>
      </c>
      <c r="J44" s="19">
        <v>6771891</v>
      </c>
      <c r="K44" s="19">
        <v>11658976</v>
      </c>
      <c r="L44" s="19">
        <v>8834156</v>
      </c>
      <c r="M44" s="19">
        <v>10073792</v>
      </c>
      <c r="N44" s="20">
        <v>47984447</v>
      </c>
      <c r="O44" s="21">
        <v>161896238</v>
      </c>
      <c r="P44" s="19">
        <v>191995716</v>
      </c>
      <c r="Q44" s="22">
        <v>215090196</v>
      </c>
    </row>
    <row r="45" spans="1:17" ht="13.5">
      <c r="A45" s="3" t="s">
        <v>39</v>
      </c>
      <c r="B45" s="2"/>
      <c r="C45" s="23">
        <v>7591314</v>
      </c>
      <c r="D45" s="23">
        <v>4791413</v>
      </c>
      <c r="E45" s="23">
        <v>6051376</v>
      </c>
      <c r="F45" s="23">
        <v>7663438</v>
      </c>
      <c r="G45" s="23">
        <v>10071156</v>
      </c>
      <c r="H45" s="23">
        <v>20895871</v>
      </c>
      <c r="I45" s="23">
        <v>8136866</v>
      </c>
      <c r="J45" s="23">
        <v>8310125</v>
      </c>
      <c r="K45" s="23">
        <v>10994301</v>
      </c>
      <c r="L45" s="23">
        <v>9252005</v>
      </c>
      <c r="M45" s="23">
        <v>9762566</v>
      </c>
      <c r="N45" s="24">
        <v>24128082</v>
      </c>
      <c r="O45" s="25">
        <v>127648513</v>
      </c>
      <c r="P45" s="23">
        <v>132241086</v>
      </c>
      <c r="Q45" s="26">
        <v>139268480</v>
      </c>
    </row>
    <row r="46" spans="1:17" ht="13.5">
      <c r="A46" s="3" t="s">
        <v>40</v>
      </c>
      <c r="B46" s="2"/>
      <c r="C46" s="19">
        <v>6460211</v>
      </c>
      <c r="D46" s="19">
        <v>3139149</v>
      </c>
      <c r="E46" s="19">
        <v>4493753</v>
      </c>
      <c r="F46" s="19">
        <v>6812199</v>
      </c>
      <c r="G46" s="19">
        <v>8237317</v>
      </c>
      <c r="H46" s="19">
        <v>8401075</v>
      </c>
      <c r="I46" s="19">
        <v>7055098</v>
      </c>
      <c r="J46" s="19">
        <v>7160879</v>
      </c>
      <c r="K46" s="19">
        <v>9711329</v>
      </c>
      <c r="L46" s="19">
        <v>7865853</v>
      </c>
      <c r="M46" s="19">
        <v>8526189</v>
      </c>
      <c r="N46" s="20">
        <v>10670877</v>
      </c>
      <c r="O46" s="21">
        <v>88533929</v>
      </c>
      <c r="P46" s="19">
        <v>90244300</v>
      </c>
      <c r="Q46" s="22">
        <v>95974639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58403985</v>
      </c>
      <c r="D48" s="41">
        <f t="shared" si="9"/>
        <v>106031790</v>
      </c>
      <c r="E48" s="41">
        <f>+E28+E32+E38+E42+E47</f>
        <v>126171179</v>
      </c>
      <c r="F48" s="41">
        <f>+F28+F32+F38+F42+F47</f>
        <v>112531383</v>
      </c>
      <c r="G48" s="41">
        <f>+G28+G32+G38+G42+G47</f>
        <v>142086870</v>
      </c>
      <c r="H48" s="41">
        <f>+H28+H32+H38+H42+H47</f>
        <v>250834124</v>
      </c>
      <c r="I48" s="41">
        <f t="shared" si="9"/>
        <v>114195661</v>
      </c>
      <c r="J48" s="41">
        <f t="shared" si="9"/>
        <v>118418544</v>
      </c>
      <c r="K48" s="41">
        <f t="shared" si="9"/>
        <v>167325113</v>
      </c>
      <c r="L48" s="41">
        <f>+L28+L32+L38+L42+L47</f>
        <v>146108785</v>
      </c>
      <c r="M48" s="41">
        <f>+M28+M32+M38+M42+M47</f>
        <v>158626641</v>
      </c>
      <c r="N48" s="42">
        <f t="shared" si="9"/>
        <v>307512648</v>
      </c>
      <c r="O48" s="43">
        <f t="shared" si="9"/>
        <v>1808246723</v>
      </c>
      <c r="P48" s="41">
        <f t="shared" si="9"/>
        <v>1925261644</v>
      </c>
      <c r="Q48" s="44">
        <f t="shared" si="9"/>
        <v>2048351872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215730415</v>
      </c>
      <c r="D49" s="45">
        <f t="shared" si="10"/>
        <v>4784847</v>
      </c>
      <c r="E49" s="45">
        <f t="shared" si="10"/>
        <v>-5774770</v>
      </c>
      <c r="F49" s="45">
        <f t="shared" si="10"/>
        <v>29065956</v>
      </c>
      <c r="G49" s="45">
        <f t="shared" si="10"/>
        <v>-16916443</v>
      </c>
      <c r="H49" s="45">
        <f t="shared" si="10"/>
        <v>-95778625</v>
      </c>
      <c r="I49" s="45">
        <f t="shared" si="10"/>
        <v>-6366382</v>
      </c>
      <c r="J49" s="45">
        <f t="shared" si="10"/>
        <v>36834156</v>
      </c>
      <c r="K49" s="45">
        <f t="shared" si="10"/>
        <v>36241039</v>
      </c>
      <c r="L49" s="45">
        <f>+L25-L48</f>
        <v>-45017817</v>
      </c>
      <c r="M49" s="45">
        <f>+M25-M48</f>
        <v>-29208219</v>
      </c>
      <c r="N49" s="46">
        <f t="shared" si="10"/>
        <v>-12106093</v>
      </c>
      <c r="O49" s="47">
        <f t="shared" si="10"/>
        <v>111488064</v>
      </c>
      <c r="P49" s="45">
        <f t="shared" si="10"/>
        <v>47892149</v>
      </c>
      <c r="Q49" s="48">
        <f t="shared" si="10"/>
        <v>56372862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16198698</v>
      </c>
      <c r="D5" s="16">
        <f t="shared" si="0"/>
        <v>14173862</v>
      </c>
      <c r="E5" s="16">
        <f t="shared" si="0"/>
        <v>16198698</v>
      </c>
      <c r="F5" s="16">
        <f t="shared" si="0"/>
        <v>16198698</v>
      </c>
      <c r="G5" s="16">
        <f t="shared" si="0"/>
        <v>16198698</v>
      </c>
      <c r="H5" s="16">
        <f t="shared" si="0"/>
        <v>16198698</v>
      </c>
      <c r="I5" s="16">
        <f t="shared" si="0"/>
        <v>18223539</v>
      </c>
      <c r="J5" s="16">
        <f t="shared" si="0"/>
        <v>18223539</v>
      </c>
      <c r="K5" s="16">
        <f t="shared" si="0"/>
        <v>16198698</v>
      </c>
      <c r="L5" s="16">
        <f>SUM(L6:L8)</f>
        <v>18223539</v>
      </c>
      <c r="M5" s="16">
        <f>SUM(M6:M8)</f>
        <v>18223539</v>
      </c>
      <c r="N5" s="17">
        <f t="shared" si="0"/>
        <v>18223538</v>
      </c>
      <c r="O5" s="18">
        <f t="shared" si="0"/>
        <v>202483744</v>
      </c>
      <c r="P5" s="16">
        <f t="shared" si="0"/>
        <v>213198352</v>
      </c>
      <c r="Q5" s="17">
        <f t="shared" si="0"/>
        <v>225764258</v>
      </c>
    </row>
    <row r="6" spans="1:17" ht="13.5">
      <c r="A6" s="3" t="s">
        <v>23</v>
      </c>
      <c r="B6" s="2"/>
      <c r="C6" s="19">
        <v>11728</v>
      </c>
      <c r="D6" s="19">
        <v>10262</v>
      </c>
      <c r="E6" s="19">
        <v>11728</v>
      </c>
      <c r="F6" s="19">
        <v>11728</v>
      </c>
      <c r="G6" s="19">
        <v>11728</v>
      </c>
      <c r="H6" s="19">
        <v>11728</v>
      </c>
      <c r="I6" s="19">
        <v>13194</v>
      </c>
      <c r="J6" s="19">
        <v>13194</v>
      </c>
      <c r="K6" s="19">
        <v>11728</v>
      </c>
      <c r="L6" s="19">
        <v>13194</v>
      </c>
      <c r="M6" s="19">
        <v>13194</v>
      </c>
      <c r="N6" s="20">
        <v>13194</v>
      </c>
      <c r="O6" s="21">
        <v>146600</v>
      </c>
      <c r="P6" s="19">
        <v>1054800</v>
      </c>
      <c r="Q6" s="22">
        <v>164088</v>
      </c>
    </row>
    <row r="7" spans="1:17" ht="13.5">
      <c r="A7" s="3" t="s">
        <v>24</v>
      </c>
      <c r="B7" s="2"/>
      <c r="C7" s="23">
        <v>16186970</v>
      </c>
      <c r="D7" s="23">
        <v>14163600</v>
      </c>
      <c r="E7" s="23">
        <v>16186970</v>
      </c>
      <c r="F7" s="23">
        <v>16186970</v>
      </c>
      <c r="G7" s="23">
        <v>16186970</v>
      </c>
      <c r="H7" s="23">
        <v>16186970</v>
      </c>
      <c r="I7" s="23">
        <v>18210345</v>
      </c>
      <c r="J7" s="23">
        <v>18210345</v>
      </c>
      <c r="K7" s="23">
        <v>16186970</v>
      </c>
      <c r="L7" s="23">
        <v>18210345</v>
      </c>
      <c r="M7" s="23">
        <v>18210345</v>
      </c>
      <c r="N7" s="24">
        <v>18210344</v>
      </c>
      <c r="O7" s="25">
        <v>202337144</v>
      </c>
      <c r="P7" s="23">
        <v>212143552</v>
      </c>
      <c r="Q7" s="26">
        <v>225600170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13591921</v>
      </c>
      <c r="D9" s="16">
        <f t="shared" si="1"/>
        <v>11892931</v>
      </c>
      <c r="E9" s="16">
        <f t="shared" si="1"/>
        <v>13591921</v>
      </c>
      <c r="F9" s="16">
        <f t="shared" si="1"/>
        <v>13591921</v>
      </c>
      <c r="G9" s="16">
        <f t="shared" si="1"/>
        <v>13591921</v>
      </c>
      <c r="H9" s="16">
        <f t="shared" si="1"/>
        <v>13591921</v>
      </c>
      <c r="I9" s="16">
        <f t="shared" si="1"/>
        <v>15290911</v>
      </c>
      <c r="J9" s="16">
        <f t="shared" si="1"/>
        <v>15290911</v>
      </c>
      <c r="K9" s="16">
        <f t="shared" si="1"/>
        <v>13591921</v>
      </c>
      <c r="L9" s="16">
        <f>SUM(L10:L14)</f>
        <v>15290911</v>
      </c>
      <c r="M9" s="16">
        <f>SUM(M10:M14)</f>
        <v>15290911</v>
      </c>
      <c r="N9" s="27">
        <f t="shared" si="1"/>
        <v>15290911</v>
      </c>
      <c r="O9" s="28">
        <f t="shared" si="1"/>
        <v>169899012</v>
      </c>
      <c r="P9" s="16">
        <f t="shared" si="1"/>
        <v>159357837</v>
      </c>
      <c r="Q9" s="29">
        <f t="shared" si="1"/>
        <v>133382365</v>
      </c>
    </row>
    <row r="10" spans="1:17" ht="13.5">
      <c r="A10" s="3" t="s">
        <v>27</v>
      </c>
      <c r="B10" s="2"/>
      <c r="C10" s="19">
        <v>926768</v>
      </c>
      <c r="D10" s="19">
        <v>810922</v>
      </c>
      <c r="E10" s="19">
        <v>926768</v>
      </c>
      <c r="F10" s="19">
        <v>926768</v>
      </c>
      <c r="G10" s="19">
        <v>926768</v>
      </c>
      <c r="H10" s="19">
        <v>926768</v>
      </c>
      <c r="I10" s="19">
        <v>1042614</v>
      </c>
      <c r="J10" s="19">
        <v>1042614</v>
      </c>
      <c r="K10" s="19">
        <v>926768</v>
      </c>
      <c r="L10" s="19">
        <v>1042614</v>
      </c>
      <c r="M10" s="19">
        <v>1042614</v>
      </c>
      <c r="N10" s="20">
        <v>1042614</v>
      </c>
      <c r="O10" s="21">
        <v>11584600</v>
      </c>
      <c r="P10" s="19">
        <v>11744300</v>
      </c>
      <c r="Q10" s="22">
        <v>12508338</v>
      </c>
    </row>
    <row r="11" spans="1:17" ht="13.5">
      <c r="A11" s="3" t="s">
        <v>28</v>
      </c>
      <c r="B11" s="2"/>
      <c r="C11" s="19">
        <v>909920</v>
      </c>
      <c r="D11" s="19">
        <v>796180</v>
      </c>
      <c r="E11" s="19">
        <v>909920</v>
      </c>
      <c r="F11" s="19">
        <v>909920</v>
      </c>
      <c r="G11" s="19">
        <v>909920</v>
      </c>
      <c r="H11" s="19">
        <v>909920</v>
      </c>
      <c r="I11" s="19">
        <v>1023660</v>
      </c>
      <c r="J11" s="19">
        <v>1023660</v>
      </c>
      <c r="K11" s="19">
        <v>909920</v>
      </c>
      <c r="L11" s="19">
        <v>1023660</v>
      </c>
      <c r="M11" s="19">
        <v>1023660</v>
      </c>
      <c r="N11" s="20">
        <v>1023665</v>
      </c>
      <c r="O11" s="21">
        <v>11374005</v>
      </c>
      <c r="P11" s="19">
        <v>6012370</v>
      </c>
      <c r="Q11" s="22">
        <v>6388476</v>
      </c>
    </row>
    <row r="12" spans="1:17" ht="13.5">
      <c r="A12" s="3" t="s">
        <v>29</v>
      </c>
      <c r="B12" s="2"/>
      <c r="C12" s="19">
        <v>126188</v>
      </c>
      <c r="D12" s="19">
        <v>110414</v>
      </c>
      <c r="E12" s="19">
        <v>126188</v>
      </c>
      <c r="F12" s="19">
        <v>126188</v>
      </c>
      <c r="G12" s="19">
        <v>126188</v>
      </c>
      <c r="H12" s="19">
        <v>126188</v>
      </c>
      <c r="I12" s="19">
        <v>141961</v>
      </c>
      <c r="J12" s="19">
        <v>141961</v>
      </c>
      <c r="K12" s="19">
        <v>126188</v>
      </c>
      <c r="L12" s="19">
        <v>141961</v>
      </c>
      <c r="M12" s="19">
        <v>141961</v>
      </c>
      <c r="N12" s="20">
        <v>141958</v>
      </c>
      <c r="O12" s="21">
        <v>1577344</v>
      </c>
      <c r="P12" s="19">
        <v>1754070</v>
      </c>
      <c r="Q12" s="22">
        <v>1873275</v>
      </c>
    </row>
    <row r="13" spans="1:17" ht="13.5">
      <c r="A13" s="3" t="s">
        <v>30</v>
      </c>
      <c r="B13" s="2"/>
      <c r="C13" s="19">
        <v>11629045</v>
      </c>
      <c r="D13" s="19">
        <v>10175415</v>
      </c>
      <c r="E13" s="19">
        <v>11629045</v>
      </c>
      <c r="F13" s="19">
        <v>11629045</v>
      </c>
      <c r="G13" s="19">
        <v>11629045</v>
      </c>
      <c r="H13" s="19">
        <v>11629045</v>
      </c>
      <c r="I13" s="19">
        <v>13082676</v>
      </c>
      <c r="J13" s="19">
        <v>13082676</v>
      </c>
      <c r="K13" s="19">
        <v>11629045</v>
      </c>
      <c r="L13" s="19">
        <v>13082676</v>
      </c>
      <c r="M13" s="19">
        <v>13082676</v>
      </c>
      <c r="N13" s="20">
        <v>13082674</v>
      </c>
      <c r="O13" s="21">
        <v>145363063</v>
      </c>
      <c r="P13" s="19">
        <v>139847097</v>
      </c>
      <c r="Q13" s="22">
        <v>112612276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12309212</v>
      </c>
      <c r="D15" s="16">
        <f t="shared" si="2"/>
        <v>10770560</v>
      </c>
      <c r="E15" s="16">
        <f t="shared" si="2"/>
        <v>12309212</v>
      </c>
      <c r="F15" s="16">
        <f t="shared" si="2"/>
        <v>12309212</v>
      </c>
      <c r="G15" s="16">
        <f t="shared" si="2"/>
        <v>12309212</v>
      </c>
      <c r="H15" s="16">
        <f t="shared" si="2"/>
        <v>12309212</v>
      </c>
      <c r="I15" s="16">
        <f t="shared" si="2"/>
        <v>13847864</v>
      </c>
      <c r="J15" s="16">
        <f t="shared" si="2"/>
        <v>13847864</v>
      </c>
      <c r="K15" s="16">
        <f t="shared" si="2"/>
        <v>12309212</v>
      </c>
      <c r="L15" s="16">
        <f>SUM(L16:L18)</f>
        <v>13847864</v>
      </c>
      <c r="M15" s="16">
        <f>SUM(M16:M18)</f>
        <v>13847864</v>
      </c>
      <c r="N15" s="27">
        <f t="shared" si="2"/>
        <v>13847864</v>
      </c>
      <c r="O15" s="28">
        <f t="shared" si="2"/>
        <v>153865152</v>
      </c>
      <c r="P15" s="16">
        <f t="shared" si="2"/>
        <v>137188700</v>
      </c>
      <c r="Q15" s="29">
        <f t="shared" si="2"/>
        <v>136461782</v>
      </c>
    </row>
    <row r="16" spans="1:17" ht="13.5">
      <c r="A16" s="3" t="s">
        <v>33</v>
      </c>
      <c r="B16" s="2"/>
      <c r="C16" s="19">
        <v>545819</v>
      </c>
      <c r="D16" s="19">
        <v>477592</v>
      </c>
      <c r="E16" s="19">
        <v>545819</v>
      </c>
      <c r="F16" s="19">
        <v>545819</v>
      </c>
      <c r="G16" s="19">
        <v>545819</v>
      </c>
      <c r="H16" s="19">
        <v>545819</v>
      </c>
      <c r="I16" s="19">
        <v>614047</v>
      </c>
      <c r="J16" s="19">
        <v>614047</v>
      </c>
      <c r="K16" s="19">
        <v>545819</v>
      </c>
      <c r="L16" s="19">
        <v>614047</v>
      </c>
      <c r="M16" s="19">
        <v>614047</v>
      </c>
      <c r="N16" s="20">
        <v>614047</v>
      </c>
      <c r="O16" s="21">
        <v>6822741</v>
      </c>
      <c r="P16" s="19">
        <v>1679000</v>
      </c>
      <c r="Q16" s="22">
        <v>1779740</v>
      </c>
    </row>
    <row r="17" spans="1:17" ht="13.5">
      <c r="A17" s="3" t="s">
        <v>34</v>
      </c>
      <c r="B17" s="2"/>
      <c r="C17" s="19">
        <v>11582413</v>
      </c>
      <c r="D17" s="19">
        <v>10134611</v>
      </c>
      <c r="E17" s="19">
        <v>11582413</v>
      </c>
      <c r="F17" s="19">
        <v>11582413</v>
      </c>
      <c r="G17" s="19">
        <v>11582413</v>
      </c>
      <c r="H17" s="19">
        <v>11582413</v>
      </c>
      <c r="I17" s="19">
        <v>13030215</v>
      </c>
      <c r="J17" s="19">
        <v>13030215</v>
      </c>
      <c r="K17" s="19">
        <v>11582413</v>
      </c>
      <c r="L17" s="19">
        <v>13030215</v>
      </c>
      <c r="M17" s="19">
        <v>13030215</v>
      </c>
      <c r="N17" s="20">
        <v>13030215</v>
      </c>
      <c r="O17" s="21">
        <v>144780164</v>
      </c>
      <c r="P17" s="19">
        <v>135509700</v>
      </c>
      <c r="Q17" s="22">
        <v>134682042</v>
      </c>
    </row>
    <row r="18" spans="1:17" ht="13.5">
      <c r="A18" s="3" t="s">
        <v>35</v>
      </c>
      <c r="B18" s="2"/>
      <c r="C18" s="19">
        <v>180980</v>
      </c>
      <c r="D18" s="19">
        <v>158357</v>
      </c>
      <c r="E18" s="19">
        <v>180980</v>
      </c>
      <c r="F18" s="19">
        <v>180980</v>
      </c>
      <c r="G18" s="19">
        <v>180980</v>
      </c>
      <c r="H18" s="19">
        <v>180980</v>
      </c>
      <c r="I18" s="19">
        <v>203602</v>
      </c>
      <c r="J18" s="19">
        <v>203602</v>
      </c>
      <c r="K18" s="19">
        <v>180980</v>
      </c>
      <c r="L18" s="19">
        <v>203602</v>
      </c>
      <c r="M18" s="19">
        <v>203602</v>
      </c>
      <c r="N18" s="20">
        <v>203602</v>
      </c>
      <c r="O18" s="21">
        <v>2262247</v>
      </c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60729156</v>
      </c>
      <c r="D19" s="16">
        <f t="shared" si="3"/>
        <v>53138014</v>
      </c>
      <c r="E19" s="16">
        <f t="shared" si="3"/>
        <v>60729156</v>
      </c>
      <c r="F19" s="16">
        <f t="shared" si="3"/>
        <v>60729156</v>
      </c>
      <c r="G19" s="16">
        <f t="shared" si="3"/>
        <v>60729156</v>
      </c>
      <c r="H19" s="16">
        <f t="shared" si="3"/>
        <v>60729156</v>
      </c>
      <c r="I19" s="16">
        <f t="shared" si="3"/>
        <v>68320300</v>
      </c>
      <c r="J19" s="16">
        <f t="shared" si="3"/>
        <v>68320300</v>
      </c>
      <c r="K19" s="16">
        <f t="shared" si="3"/>
        <v>60729156</v>
      </c>
      <c r="L19" s="16">
        <f>SUM(L20:L23)</f>
        <v>68320300</v>
      </c>
      <c r="M19" s="16">
        <f>SUM(M20:M23)</f>
        <v>68320300</v>
      </c>
      <c r="N19" s="27">
        <f t="shared" si="3"/>
        <v>68320302</v>
      </c>
      <c r="O19" s="28">
        <f t="shared" si="3"/>
        <v>759114452</v>
      </c>
      <c r="P19" s="16">
        <f t="shared" si="3"/>
        <v>783677927</v>
      </c>
      <c r="Q19" s="29">
        <f t="shared" si="3"/>
        <v>811388313</v>
      </c>
    </row>
    <row r="20" spans="1:17" ht="13.5">
      <c r="A20" s="3" t="s">
        <v>37</v>
      </c>
      <c r="B20" s="2"/>
      <c r="C20" s="19">
        <v>34966155</v>
      </c>
      <c r="D20" s="19">
        <v>30595385</v>
      </c>
      <c r="E20" s="19">
        <v>34966155</v>
      </c>
      <c r="F20" s="19">
        <v>34966155</v>
      </c>
      <c r="G20" s="19">
        <v>34966155</v>
      </c>
      <c r="H20" s="19">
        <v>34966155</v>
      </c>
      <c r="I20" s="19">
        <v>39336924</v>
      </c>
      <c r="J20" s="19">
        <v>39336924</v>
      </c>
      <c r="K20" s="19">
        <v>34966155</v>
      </c>
      <c r="L20" s="19">
        <v>39336924</v>
      </c>
      <c r="M20" s="19">
        <v>39336924</v>
      </c>
      <c r="N20" s="20">
        <v>39336928</v>
      </c>
      <c r="O20" s="21">
        <v>437076939</v>
      </c>
      <c r="P20" s="19">
        <v>465632696</v>
      </c>
      <c r="Q20" s="22">
        <v>491392560</v>
      </c>
    </row>
    <row r="21" spans="1:17" ht="13.5">
      <c r="A21" s="3" t="s">
        <v>38</v>
      </c>
      <c r="B21" s="2"/>
      <c r="C21" s="19">
        <v>9771698</v>
      </c>
      <c r="D21" s="19">
        <v>8550238</v>
      </c>
      <c r="E21" s="19">
        <v>9771698</v>
      </c>
      <c r="F21" s="19">
        <v>9771698</v>
      </c>
      <c r="G21" s="19">
        <v>9771698</v>
      </c>
      <c r="H21" s="19">
        <v>9771698</v>
      </c>
      <c r="I21" s="19">
        <v>10993160</v>
      </c>
      <c r="J21" s="19">
        <v>10993160</v>
      </c>
      <c r="K21" s="19">
        <v>9771698</v>
      </c>
      <c r="L21" s="19">
        <v>10993160</v>
      </c>
      <c r="M21" s="19">
        <v>10993160</v>
      </c>
      <c r="N21" s="20">
        <v>10993157</v>
      </c>
      <c r="O21" s="21">
        <v>122146223</v>
      </c>
      <c r="P21" s="19">
        <v>119753361</v>
      </c>
      <c r="Q21" s="22">
        <v>121194761</v>
      </c>
    </row>
    <row r="22" spans="1:17" ht="13.5">
      <c r="A22" s="3" t="s">
        <v>39</v>
      </c>
      <c r="B22" s="2"/>
      <c r="C22" s="23">
        <v>10758662</v>
      </c>
      <c r="D22" s="23">
        <v>9413830</v>
      </c>
      <c r="E22" s="23">
        <v>10758662</v>
      </c>
      <c r="F22" s="23">
        <v>10758662</v>
      </c>
      <c r="G22" s="23">
        <v>10758662</v>
      </c>
      <c r="H22" s="23">
        <v>10758662</v>
      </c>
      <c r="I22" s="23">
        <v>12103495</v>
      </c>
      <c r="J22" s="23">
        <v>12103495</v>
      </c>
      <c r="K22" s="23">
        <v>10758662</v>
      </c>
      <c r="L22" s="23">
        <v>12103495</v>
      </c>
      <c r="M22" s="23">
        <v>12103495</v>
      </c>
      <c r="N22" s="24">
        <v>12103498</v>
      </c>
      <c r="O22" s="25">
        <v>134483280</v>
      </c>
      <c r="P22" s="23">
        <v>138058894</v>
      </c>
      <c r="Q22" s="26">
        <v>134557191</v>
      </c>
    </row>
    <row r="23" spans="1:17" ht="13.5">
      <c r="A23" s="3" t="s">
        <v>40</v>
      </c>
      <c r="B23" s="2"/>
      <c r="C23" s="19">
        <v>5232641</v>
      </c>
      <c r="D23" s="19">
        <v>4578561</v>
      </c>
      <c r="E23" s="19">
        <v>5232641</v>
      </c>
      <c r="F23" s="19">
        <v>5232641</v>
      </c>
      <c r="G23" s="19">
        <v>5232641</v>
      </c>
      <c r="H23" s="19">
        <v>5232641</v>
      </c>
      <c r="I23" s="19">
        <v>5886721</v>
      </c>
      <c r="J23" s="19">
        <v>5886721</v>
      </c>
      <c r="K23" s="19">
        <v>5232641</v>
      </c>
      <c r="L23" s="19">
        <v>5886721</v>
      </c>
      <c r="M23" s="19">
        <v>5886721</v>
      </c>
      <c r="N23" s="20">
        <v>5886719</v>
      </c>
      <c r="O23" s="21">
        <v>65408010</v>
      </c>
      <c r="P23" s="19">
        <v>60232976</v>
      </c>
      <c r="Q23" s="22">
        <v>64243801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102828987</v>
      </c>
      <c r="D25" s="41">
        <f t="shared" si="4"/>
        <v>89975367</v>
      </c>
      <c r="E25" s="41">
        <f t="shared" si="4"/>
        <v>102828987</v>
      </c>
      <c r="F25" s="41">
        <f t="shared" si="4"/>
        <v>102828987</v>
      </c>
      <c r="G25" s="41">
        <f t="shared" si="4"/>
        <v>102828987</v>
      </c>
      <c r="H25" s="41">
        <f t="shared" si="4"/>
        <v>102828987</v>
      </c>
      <c r="I25" s="41">
        <f t="shared" si="4"/>
        <v>115682614</v>
      </c>
      <c r="J25" s="41">
        <f t="shared" si="4"/>
        <v>115682614</v>
      </c>
      <c r="K25" s="41">
        <f t="shared" si="4"/>
        <v>102828987</v>
      </c>
      <c r="L25" s="41">
        <f>+L5+L9+L15+L19+L24</f>
        <v>115682614</v>
      </c>
      <c r="M25" s="41">
        <f>+M5+M9+M15+M19+M24</f>
        <v>115682614</v>
      </c>
      <c r="N25" s="42">
        <f t="shared" si="4"/>
        <v>115682615</v>
      </c>
      <c r="O25" s="43">
        <f t="shared" si="4"/>
        <v>1285362360</v>
      </c>
      <c r="P25" s="41">
        <f t="shared" si="4"/>
        <v>1293422816</v>
      </c>
      <c r="Q25" s="44">
        <f t="shared" si="4"/>
        <v>1306996718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18081721</v>
      </c>
      <c r="D28" s="16">
        <f t="shared" si="5"/>
        <v>15821504</v>
      </c>
      <c r="E28" s="16">
        <f>SUM(E29:E31)</f>
        <v>18081721</v>
      </c>
      <c r="F28" s="16">
        <f>SUM(F29:F31)</f>
        <v>18081721</v>
      </c>
      <c r="G28" s="16">
        <f>SUM(G29:G31)</f>
        <v>18081721</v>
      </c>
      <c r="H28" s="16">
        <f>SUM(H29:H31)</f>
        <v>18081721</v>
      </c>
      <c r="I28" s="16">
        <f t="shared" si="5"/>
        <v>20341932</v>
      </c>
      <c r="J28" s="16">
        <f t="shared" si="5"/>
        <v>20341932</v>
      </c>
      <c r="K28" s="16">
        <f t="shared" si="5"/>
        <v>18081721</v>
      </c>
      <c r="L28" s="16">
        <f>SUM(L29:L31)</f>
        <v>20341932</v>
      </c>
      <c r="M28" s="16">
        <f>SUM(M29:M31)</f>
        <v>20341932</v>
      </c>
      <c r="N28" s="17">
        <f t="shared" si="5"/>
        <v>20341804</v>
      </c>
      <c r="O28" s="18">
        <f t="shared" si="5"/>
        <v>226021362</v>
      </c>
      <c r="P28" s="16">
        <f t="shared" si="5"/>
        <v>236661566</v>
      </c>
      <c r="Q28" s="17">
        <f t="shared" si="5"/>
        <v>251267422</v>
      </c>
    </row>
    <row r="29" spans="1:17" ht="13.5">
      <c r="A29" s="3" t="s">
        <v>23</v>
      </c>
      <c r="B29" s="2"/>
      <c r="C29" s="19">
        <v>2812983</v>
      </c>
      <c r="D29" s="19">
        <v>2461357</v>
      </c>
      <c r="E29" s="19">
        <v>2812983</v>
      </c>
      <c r="F29" s="19">
        <v>2812983</v>
      </c>
      <c r="G29" s="19">
        <v>2812983</v>
      </c>
      <c r="H29" s="19">
        <v>2812983</v>
      </c>
      <c r="I29" s="19">
        <v>3164606</v>
      </c>
      <c r="J29" s="19">
        <v>3164606</v>
      </c>
      <c r="K29" s="19">
        <v>2812983</v>
      </c>
      <c r="L29" s="19">
        <v>3164606</v>
      </c>
      <c r="M29" s="19">
        <v>3164606</v>
      </c>
      <c r="N29" s="20">
        <v>3164581</v>
      </c>
      <c r="O29" s="21">
        <v>35162260</v>
      </c>
      <c r="P29" s="19">
        <v>38475953</v>
      </c>
      <c r="Q29" s="22">
        <v>40160179</v>
      </c>
    </row>
    <row r="30" spans="1:17" ht="13.5">
      <c r="A30" s="3" t="s">
        <v>24</v>
      </c>
      <c r="B30" s="2"/>
      <c r="C30" s="23">
        <v>14944351</v>
      </c>
      <c r="D30" s="23">
        <v>13076311</v>
      </c>
      <c r="E30" s="23">
        <v>14944351</v>
      </c>
      <c r="F30" s="23">
        <v>14944351</v>
      </c>
      <c r="G30" s="23">
        <v>14944351</v>
      </c>
      <c r="H30" s="23">
        <v>14944351</v>
      </c>
      <c r="I30" s="23">
        <v>16812395</v>
      </c>
      <c r="J30" s="23">
        <v>16812395</v>
      </c>
      <c r="K30" s="23">
        <v>14944351</v>
      </c>
      <c r="L30" s="23">
        <v>16812395</v>
      </c>
      <c r="M30" s="23">
        <v>16812395</v>
      </c>
      <c r="N30" s="24">
        <v>16812291</v>
      </c>
      <c r="O30" s="25">
        <v>186804288</v>
      </c>
      <c r="P30" s="23">
        <v>193849558</v>
      </c>
      <c r="Q30" s="26">
        <v>206470050</v>
      </c>
    </row>
    <row r="31" spans="1:17" ht="13.5">
      <c r="A31" s="3" t="s">
        <v>25</v>
      </c>
      <c r="B31" s="2"/>
      <c r="C31" s="19">
        <v>324387</v>
      </c>
      <c r="D31" s="19">
        <v>283836</v>
      </c>
      <c r="E31" s="19">
        <v>324387</v>
      </c>
      <c r="F31" s="19">
        <v>324387</v>
      </c>
      <c r="G31" s="19">
        <v>324387</v>
      </c>
      <c r="H31" s="19">
        <v>324387</v>
      </c>
      <c r="I31" s="19">
        <v>364931</v>
      </c>
      <c r="J31" s="19">
        <v>364931</v>
      </c>
      <c r="K31" s="19">
        <v>324387</v>
      </c>
      <c r="L31" s="19">
        <v>364931</v>
      </c>
      <c r="M31" s="19">
        <v>364931</v>
      </c>
      <c r="N31" s="20">
        <v>364932</v>
      </c>
      <c r="O31" s="21">
        <v>4054814</v>
      </c>
      <c r="P31" s="19">
        <v>4336055</v>
      </c>
      <c r="Q31" s="22">
        <v>4637193</v>
      </c>
    </row>
    <row r="32" spans="1:17" ht="13.5">
      <c r="A32" s="1" t="s">
        <v>26</v>
      </c>
      <c r="B32" s="2"/>
      <c r="C32" s="16">
        <f aca="true" t="shared" si="6" ref="C32:Q32">SUM(C33:C37)</f>
        <v>18203527</v>
      </c>
      <c r="D32" s="16">
        <f t="shared" si="6"/>
        <v>15928080</v>
      </c>
      <c r="E32" s="16">
        <f>SUM(E33:E37)</f>
        <v>18203527</v>
      </c>
      <c r="F32" s="16">
        <f>SUM(F33:F37)</f>
        <v>18203527</v>
      </c>
      <c r="G32" s="16">
        <f>SUM(G33:G37)</f>
        <v>18203527</v>
      </c>
      <c r="H32" s="16">
        <f>SUM(H33:H37)</f>
        <v>18203527</v>
      </c>
      <c r="I32" s="16">
        <f t="shared" si="6"/>
        <v>20478973</v>
      </c>
      <c r="J32" s="16">
        <f t="shared" si="6"/>
        <v>20478973</v>
      </c>
      <c r="K32" s="16">
        <f t="shared" si="6"/>
        <v>18203527</v>
      </c>
      <c r="L32" s="16">
        <f>SUM(L33:L37)</f>
        <v>20478973</v>
      </c>
      <c r="M32" s="16">
        <f>SUM(M33:M37)</f>
        <v>20478973</v>
      </c>
      <c r="N32" s="27">
        <f t="shared" si="6"/>
        <v>20478949</v>
      </c>
      <c r="O32" s="28">
        <f t="shared" si="6"/>
        <v>227544083</v>
      </c>
      <c r="P32" s="16">
        <f t="shared" si="6"/>
        <v>227341999</v>
      </c>
      <c r="Q32" s="29">
        <f t="shared" si="6"/>
        <v>207069204</v>
      </c>
    </row>
    <row r="33" spans="1:17" ht="13.5">
      <c r="A33" s="3" t="s">
        <v>27</v>
      </c>
      <c r="B33" s="2"/>
      <c r="C33" s="19">
        <v>1976422</v>
      </c>
      <c r="D33" s="19">
        <v>1729353</v>
      </c>
      <c r="E33" s="19">
        <v>1976422</v>
      </c>
      <c r="F33" s="19">
        <v>1976422</v>
      </c>
      <c r="G33" s="19">
        <v>1976422</v>
      </c>
      <c r="H33" s="19">
        <v>1976422</v>
      </c>
      <c r="I33" s="19">
        <v>2223457</v>
      </c>
      <c r="J33" s="19">
        <v>2223457</v>
      </c>
      <c r="K33" s="19">
        <v>1976422</v>
      </c>
      <c r="L33" s="19">
        <v>2223457</v>
      </c>
      <c r="M33" s="19">
        <v>2223457</v>
      </c>
      <c r="N33" s="20">
        <v>2223377</v>
      </c>
      <c r="O33" s="21">
        <v>24705090</v>
      </c>
      <c r="P33" s="19">
        <v>26147879</v>
      </c>
      <c r="Q33" s="22">
        <v>28041815</v>
      </c>
    </row>
    <row r="34" spans="1:17" ht="13.5">
      <c r="A34" s="3" t="s">
        <v>28</v>
      </c>
      <c r="B34" s="2"/>
      <c r="C34" s="19">
        <v>2394092</v>
      </c>
      <c r="D34" s="19">
        <v>2094843</v>
      </c>
      <c r="E34" s="19">
        <v>2394092</v>
      </c>
      <c r="F34" s="19">
        <v>2394092</v>
      </c>
      <c r="G34" s="19">
        <v>2394092</v>
      </c>
      <c r="H34" s="19">
        <v>2394092</v>
      </c>
      <c r="I34" s="19">
        <v>2693375</v>
      </c>
      <c r="J34" s="19">
        <v>2693375</v>
      </c>
      <c r="K34" s="19">
        <v>2394092</v>
      </c>
      <c r="L34" s="19">
        <v>2693375</v>
      </c>
      <c r="M34" s="19">
        <v>2693375</v>
      </c>
      <c r="N34" s="20">
        <v>2693407</v>
      </c>
      <c r="O34" s="21">
        <v>29926302</v>
      </c>
      <c r="P34" s="19">
        <v>32212365</v>
      </c>
      <c r="Q34" s="22">
        <v>35550677</v>
      </c>
    </row>
    <row r="35" spans="1:17" ht="13.5">
      <c r="A35" s="3" t="s">
        <v>29</v>
      </c>
      <c r="B35" s="2"/>
      <c r="C35" s="19">
        <v>2516924</v>
      </c>
      <c r="D35" s="19">
        <v>2202312</v>
      </c>
      <c r="E35" s="19">
        <v>2516924</v>
      </c>
      <c r="F35" s="19">
        <v>2516924</v>
      </c>
      <c r="G35" s="19">
        <v>2516924</v>
      </c>
      <c r="H35" s="19">
        <v>2516924</v>
      </c>
      <c r="I35" s="19">
        <v>2831545</v>
      </c>
      <c r="J35" s="19">
        <v>2831545</v>
      </c>
      <c r="K35" s="19">
        <v>2516924</v>
      </c>
      <c r="L35" s="19">
        <v>2831545</v>
      </c>
      <c r="M35" s="19">
        <v>2831545</v>
      </c>
      <c r="N35" s="20">
        <v>2831581</v>
      </c>
      <c r="O35" s="21">
        <v>31461617</v>
      </c>
      <c r="P35" s="19">
        <v>33607476</v>
      </c>
      <c r="Q35" s="22">
        <v>35924915</v>
      </c>
    </row>
    <row r="36" spans="1:17" ht="13.5">
      <c r="A36" s="3" t="s">
        <v>30</v>
      </c>
      <c r="B36" s="2"/>
      <c r="C36" s="19">
        <v>11307608</v>
      </c>
      <c r="D36" s="19">
        <v>9894154</v>
      </c>
      <c r="E36" s="19">
        <v>11307608</v>
      </c>
      <c r="F36" s="19">
        <v>11307608</v>
      </c>
      <c r="G36" s="19">
        <v>11307608</v>
      </c>
      <c r="H36" s="19">
        <v>11307608</v>
      </c>
      <c r="I36" s="19">
        <v>12721057</v>
      </c>
      <c r="J36" s="19">
        <v>12721057</v>
      </c>
      <c r="K36" s="19">
        <v>11307608</v>
      </c>
      <c r="L36" s="19">
        <v>12721057</v>
      </c>
      <c r="M36" s="19">
        <v>12721057</v>
      </c>
      <c r="N36" s="20">
        <v>12721058</v>
      </c>
      <c r="O36" s="21">
        <v>141345088</v>
      </c>
      <c r="P36" s="19">
        <v>135262334</v>
      </c>
      <c r="Q36" s="22">
        <v>107433136</v>
      </c>
    </row>
    <row r="37" spans="1:17" ht="13.5">
      <c r="A37" s="3" t="s">
        <v>31</v>
      </c>
      <c r="B37" s="2"/>
      <c r="C37" s="23">
        <v>8481</v>
      </c>
      <c r="D37" s="23">
        <v>7418</v>
      </c>
      <c r="E37" s="23">
        <v>8481</v>
      </c>
      <c r="F37" s="23">
        <v>8481</v>
      </c>
      <c r="G37" s="23">
        <v>8481</v>
      </c>
      <c r="H37" s="23">
        <v>8481</v>
      </c>
      <c r="I37" s="23">
        <v>9539</v>
      </c>
      <c r="J37" s="23">
        <v>9539</v>
      </c>
      <c r="K37" s="23">
        <v>8481</v>
      </c>
      <c r="L37" s="23">
        <v>9539</v>
      </c>
      <c r="M37" s="23">
        <v>9539</v>
      </c>
      <c r="N37" s="24">
        <v>9526</v>
      </c>
      <c r="O37" s="25">
        <v>105986</v>
      </c>
      <c r="P37" s="23">
        <v>111945</v>
      </c>
      <c r="Q37" s="26">
        <v>118661</v>
      </c>
    </row>
    <row r="38" spans="1:17" ht="13.5">
      <c r="A38" s="1" t="s">
        <v>32</v>
      </c>
      <c r="B38" s="4"/>
      <c r="C38" s="16">
        <f aca="true" t="shared" si="7" ref="C38:Q38">SUM(C39:C41)</f>
        <v>13888194</v>
      </c>
      <c r="D38" s="16">
        <f t="shared" si="7"/>
        <v>12152182</v>
      </c>
      <c r="E38" s="16">
        <f>SUM(E39:E41)</f>
        <v>13888194</v>
      </c>
      <c r="F38" s="16">
        <f>SUM(F39:F41)</f>
        <v>13888194</v>
      </c>
      <c r="G38" s="16">
        <f>SUM(G39:G41)</f>
        <v>13888194</v>
      </c>
      <c r="H38" s="16">
        <f>SUM(H39:H41)</f>
        <v>13888194</v>
      </c>
      <c r="I38" s="16">
        <f t="shared" si="7"/>
        <v>15624226</v>
      </c>
      <c r="J38" s="16">
        <f t="shared" si="7"/>
        <v>15624226</v>
      </c>
      <c r="K38" s="16">
        <f t="shared" si="7"/>
        <v>13888194</v>
      </c>
      <c r="L38" s="16">
        <f>SUM(L39:L41)</f>
        <v>15624226</v>
      </c>
      <c r="M38" s="16">
        <f>SUM(M39:M41)</f>
        <v>15624226</v>
      </c>
      <c r="N38" s="27">
        <f t="shared" si="7"/>
        <v>15624252</v>
      </c>
      <c r="O38" s="28">
        <f t="shared" si="7"/>
        <v>173602502</v>
      </c>
      <c r="P38" s="16">
        <f t="shared" si="7"/>
        <v>177821235</v>
      </c>
      <c r="Q38" s="29">
        <f t="shared" si="7"/>
        <v>184523966</v>
      </c>
    </row>
    <row r="39" spans="1:17" ht="13.5">
      <c r="A39" s="3" t="s">
        <v>33</v>
      </c>
      <c r="B39" s="2"/>
      <c r="C39" s="19">
        <v>1263118</v>
      </c>
      <c r="D39" s="19">
        <v>1105226</v>
      </c>
      <c r="E39" s="19">
        <v>1263118</v>
      </c>
      <c r="F39" s="19">
        <v>1263118</v>
      </c>
      <c r="G39" s="19">
        <v>1263118</v>
      </c>
      <c r="H39" s="19">
        <v>1263118</v>
      </c>
      <c r="I39" s="19">
        <v>1421001</v>
      </c>
      <c r="J39" s="19">
        <v>1421001</v>
      </c>
      <c r="K39" s="19">
        <v>1263118</v>
      </c>
      <c r="L39" s="19">
        <v>1421001</v>
      </c>
      <c r="M39" s="19">
        <v>1421001</v>
      </c>
      <c r="N39" s="20">
        <v>1421014</v>
      </c>
      <c r="O39" s="21">
        <v>15788952</v>
      </c>
      <c r="P39" s="19">
        <v>16872735</v>
      </c>
      <c r="Q39" s="22">
        <v>18033137</v>
      </c>
    </row>
    <row r="40" spans="1:17" ht="13.5">
      <c r="A40" s="3" t="s">
        <v>34</v>
      </c>
      <c r="B40" s="2"/>
      <c r="C40" s="19">
        <v>12332431</v>
      </c>
      <c r="D40" s="19">
        <v>10790890</v>
      </c>
      <c r="E40" s="19">
        <v>12332431</v>
      </c>
      <c r="F40" s="19">
        <v>12332431</v>
      </c>
      <c r="G40" s="19">
        <v>12332431</v>
      </c>
      <c r="H40" s="19">
        <v>12332431</v>
      </c>
      <c r="I40" s="19">
        <v>13873998</v>
      </c>
      <c r="J40" s="19">
        <v>13873998</v>
      </c>
      <c r="K40" s="19">
        <v>12332431</v>
      </c>
      <c r="L40" s="19">
        <v>13873998</v>
      </c>
      <c r="M40" s="19">
        <v>13873998</v>
      </c>
      <c r="N40" s="20">
        <v>13874016</v>
      </c>
      <c r="O40" s="21">
        <v>154155484</v>
      </c>
      <c r="P40" s="19">
        <v>159461405</v>
      </c>
      <c r="Q40" s="22">
        <v>164906101</v>
      </c>
    </row>
    <row r="41" spans="1:17" ht="13.5">
      <c r="A41" s="3" t="s">
        <v>35</v>
      </c>
      <c r="B41" s="2"/>
      <c r="C41" s="19">
        <v>292645</v>
      </c>
      <c r="D41" s="19">
        <v>256066</v>
      </c>
      <c r="E41" s="19">
        <v>292645</v>
      </c>
      <c r="F41" s="19">
        <v>292645</v>
      </c>
      <c r="G41" s="19">
        <v>292645</v>
      </c>
      <c r="H41" s="19">
        <v>292645</v>
      </c>
      <c r="I41" s="19">
        <v>329227</v>
      </c>
      <c r="J41" s="19">
        <v>329227</v>
      </c>
      <c r="K41" s="19">
        <v>292645</v>
      </c>
      <c r="L41" s="19">
        <v>329227</v>
      </c>
      <c r="M41" s="19">
        <v>329227</v>
      </c>
      <c r="N41" s="20">
        <v>329222</v>
      </c>
      <c r="O41" s="21">
        <v>3658066</v>
      </c>
      <c r="P41" s="19">
        <v>1487095</v>
      </c>
      <c r="Q41" s="22">
        <v>1584728</v>
      </c>
    </row>
    <row r="42" spans="1:17" ht="13.5">
      <c r="A42" s="1" t="s">
        <v>36</v>
      </c>
      <c r="B42" s="4"/>
      <c r="C42" s="16">
        <f aca="true" t="shared" si="8" ref="C42:Q42">SUM(C43:C46)</f>
        <v>43508401</v>
      </c>
      <c r="D42" s="16">
        <f t="shared" si="8"/>
        <v>38069870</v>
      </c>
      <c r="E42" s="16">
        <f>SUM(E43:E46)</f>
        <v>43508401</v>
      </c>
      <c r="F42" s="16">
        <f>SUM(F43:F46)</f>
        <v>43508401</v>
      </c>
      <c r="G42" s="16">
        <f>SUM(G43:G46)</f>
        <v>43508401</v>
      </c>
      <c r="H42" s="16">
        <f>SUM(H43:H46)</f>
        <v>43508401</v>
      </c>
      <c r="I42" s="16">
        <f t="shared" si="8"/>
        <v>48946963</v>
      </c>
      <c r="J42" s="16">
        <f t="shared" si="8"/>
        <v>48946963</v>
      </c>
      <c r="K42" s="16">
        <f t="shared" si="8"/>
        <v>43508401</v>
      </c>
      <c r="L42" s="16">
        <f>SUM(L43:L46)</f>
        <v>48946963</v>
      </c>
      <c r="M42" s="16">
        <f>SUM(M43:M46)</f>
        <v>48946963</v>
      </c>
      <c r="N42" s="27">
        <f t="shared" si="8"/>
        <v>48946990</v>
      </c>
      <c r="O42" s="28">
        <f t="shared" si="8"/>
        <v>543855118</v>
      </c>
      <c r="P42" s="16">
        <f t="shared" si="8"/>
        <v>579362452</v>
      </c>
      <c r="Q42" s="29">
        <f t="shared" si="8"/>
        <v>620208871</v>
      </c>
    </row>
    <row r="43" spans="1:17" ht="13.5">
      <c r="A43" s="3" t="s">
        <v>37</v>
      </c>
      <c r="B43" s="2"/>
      <c r="C43" s="19">
        <v>29863980</v>
      </c>
      <c r="D43" s="19">
        <v>26130978</v>
      </c>
      <c r="E43" s="19">
        <v>29863980</v>
      </c>
      <c r="F43" s="19">
        <v>29863980</v>
      </c>
      <c r="G43" s="19">
        <v>29863980</v>
      </c>
      <c r="H43" s="19">
        <v>29863980</v>
      </c>
      <c r="I43" s="19">
        <v>33596977</v>
      </c>
      <c r="J43" s="19">
        <v>33596977</v>
      </c>
      <c r="K43" s="19">
        <v>29863980</v>
      </c>
      <c r="L43" s="19">
        <v>33596977</v>
      </c>
      <c r="M43" s="19">
        <v>33596977</v>
      </c>
      <c r="N43" s="20">
        <v>33596970</v>
      </c>
      <c r="O43" s="21">
        <v>373299736</v>
      </c>
      <c r="P43" s="19">
        <v>396261873</v>
      </c>
      <c r="Q43" s="22">
        <v>422446735</v>
      </c>
    </row>
    <row r="44" spans="1:17" ht="13.5">
      <c r="A44" s="3" t="s">
        <v>38</v>
      </c>
      <c r="B44" s="2"/>
      <c r="C44" s="19">
        <v>4955634</v>
      </c>
      <c r="D44" s="19">
        <v>4336187</v>
      </c>
      <c r="E44" s="19">
        <v>4955634</v>
      </c>
      <c r="F44" s="19">
        <v>4955634</v>
      </c>
      <c r="G44" s="19">
        <v>4955634</v>
      </c>
      <c r="H44" s="19">
        <v>4955634</v>
      </c>
      <c r="I44" s="19">
        <v>5575095</v>
      </c>
      <c r="J44" s="19">
        <v>5575095</v>
      </c>
      <c r="K44" s="19">
        <v>4955634</v>
      </c>
      <c r="L44" s="19">
        <v>5575095</v>
      </c>
      <c r="M44" s="19">
        <v>5575095</v>
      </c>
      <c r="N44" s="20">
        <v>5575094</v>
      </c>
      <c r="O44" s="21">
        <v>61945465</v>
      </c>
      <c r="P44" s="19">
        <v>66631712</v>
      </c>
      <c r="Q44" s="22">
        <v>72723160</v>
      </c>
    </row>
    <row r="45" spans="1:17" ht="13.5">
      <c r="A45" s="3" t="s">
        <v>39</v>
      </c>
      <c r="B45" s="2"/>
      <c r="C45" s="23">
        <v>4940317</v>
      </c>
      <c r="D45" s="23">
        <v>4322789</v>
      </c>
      <c r="E45" s="23">
        <v>4940317</v>
      </c>
      <c r="F45" s="23">
        <v>4940317</v>
      </c>
      <c r="G45" s="23">
        <v>4940317</v>
      </c>
      <c r="H45" s="23">
        <v>4940317</v>
      </c>
      <c r="I45" s="23">
        <v>5557863</v>
      </c>
      <c r="J45" s="23">
        <v>5557863</v>
      </c>
      <c r="K45" s="23">
        <v>4940317</v>
      </c>
      <c r="L45" s="23">
        <v>5557863</v>
      </c>
      <c r="M45" s="23">
        <v>5557863</v>
      </c>
      <c r="N45" s="24">
        <v>5557903</v>
      </c>
      <c r="O45" s="25">
        <v>61754046</v>
      </c>
      <c r="P45" s="23">
        <v>65586904</v>
      </c>
      <c r="Q45" s="26">
        <v>70281503</v>
      </c>
    </row>
    <row r="46" spans="1:17" ht="13.5">
      <c r="A46" s="3" t="s">
        <v>40</v>
      </c>
      <c r="B46" s="2"/>
      <c r="C46" s="19">
        <v>3748470</v>
      </c>
      <c r="D46" s="19">
        <v>3279916</v>
      </c>
      <c r="E46" s="19">
        <v>3748470</v>
      </c>
      <c r="F46" s="19">
        <v>3748470</v>
      </c>
      <c r="G46" s="19">
        <v>3748470</v>
      </c>
      <c r="H46" s="19">
        <v>3748470</v>
      </c>
      <c r="I46" s="19">
        <v>4217028</v>
      </c>
      <c r="J46" s="19">
        <v>4217028</v>
      </c>
      <c r="K46" s="19">
        <v>3748470</v>
      </c>
      <c r="L46" s="19">
        <v>4217028</v>
      </c>
      <c r="M46" s="19">
        <v>4217028</v>
      </c>
      <c r="N46" s="20">
        <v>4217023</v>
      </c>
      <c r="O46" s="21">
        <v>46855871</v>
      </c>
      <c r="P46" s="19">
        <v>50881963</v>
      </c>
      <c r="Q46" s="22">
        <v>54757473</v>
      </c>
    </row>
    <row r="47" spans="1:17" ht="13.5">
      <c r="A47" s="1" t="s">
        <v>41</v>
      </c>
      <c r="B47" s="4"/>
      <c r="C47" s="16">
        <v>70566</v>
      </c>
      <c r="D47" s="16">
        <v>61741</v>
      </c>
      <c r="E47" s="16">
        <v>70566</v>
      </c>
      <c r="F47" s="16">
        <v>70566</v>
      </c>
      <c r="G47" s="16">
        <v>70566</v>
      </c>
      <c r="H47" s="16">
        <v>70566</v>
      </c>
      <c r="I47" s="16">
        <v>79383</v>
      </c>
      <c r="J47" s="16">
        <v>79383</v>
      </c>
      <c r="K47" s="16">
        <v>70566</v>
      </c>
      <c r="L47" s="16">
        <v>79383</v>
      </c>
      <c r="M47" s="16">
        <v>79383</v>
      </c>
      <c r="N47" s="27">
        <v>79369</v>
      </c>
      <c r="O47" s="28">
        <v>882038</v>
      </c>
      <c r="P47" s="16">
        <v>934833</v>
      </c>
      <c r="Q47" s="29">
        <v>990924</v>
      </c>
    </row>
    <row r="48" spans="1:17" ht="13.5">
      <c r="A48" s="5" t="s">
        <v>44</v>
      </c>
      <c r="B48" s="6"/>
      <c r="C48" s="41">
        <f aca="true" t="shared" si="9" ref="C48:Q48">+C28+C32+C38+C42+C47</f>
        <v>93752409</v>
      </c>
      <c r="D48" s="41">
        <f t="shared" si="9"/>
        <v>82033377</v>
      </c>
      <c r="E48" s="41">
        <f>+E28+E32+E38+E42+E47</f>
        <v>93752409</v>
      </c>
      <c r="F48" s="41">
        <f>+F28+F32+F38+F42+F47</f>
        <v>93752409</v>
      </c>
      <c r="G48" s="41">
        <f>+G28+G32+G38+G42+G47</f>
        <v>93752409</v>
      </c>
      <c r="H48" s="41">
        <f>+H28+H32+H38+H42+H47</f>
        <v>93752409</v>
      </c>
      <c r="I48" s="41">
        <f t="shared" si="9"/>
        <v>105471477</v>
      </c>
      <c r="J48" s="41">
        <f t="shared" si="9"/>
        <v>105471477</v>
      </c>
      <c r="K48" s="41">
        <f t="shared" si="9"/>
        <v>93752409</v>
      </c>
      <c r="L48" s="41">
        <f>+L28+L32+L38+L42+L47</f>
        <v>105471477</v>
      </c>
      <c r="M48" s="41">
        <f>+M28+M32+M38+M42+M47</f>
        <v>105471477</v>
      </c>
      <c r="N48" s="42">
        <f t="shared" si="9"/>
        <v>105471364</v>
      </c>
      <c r="O48" s="43">
        <f t="shared" si="9"/>
        <v>1171905103</v>
      </c>
      <c r="P48" s="41">
        <f t="shared" si="9"/>
        <v>1222122085</v>
      </c>
      <c r="Q48" s="44">
        <f t="shared" si="9"/>
        <v>1264060387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9076578</v>
      </c>
      <c r="D49" s="45">
        <f t="shared" si="10"/>
        <v>7941990</v>
      </c>
      <c r="E49" s="45">
        <f t="shared" si="10"/>
        <v>9076578</v>
      </c>
      <c r="F49" s="45">
        <f t="shared" si="10"/>
        <v>9076578</v>
      </c>
      <c r="G49" s="45">
        <f t="shared" si="10"/>
        <v>9076578</v>
      </c>
      <c r="H49" s="45">
        <f t="shared" si="10"/>
        <v>9076578</v>
      </c>
      <c r="I49" s="45">
        <f t="shared" si="10"/>
        <v>10211137</v>
      </c>
      <c r="J49" s="45">
        <f t="shared" si="10"/>
        <v>10211137</v>
      </c>
      <c r="K49" s="45">
        <f t="shared" si="10"/>
        <v>9076578</v>
      </c>
      <c r="L49" s="45">
        <f>+L25-L48</f>
        <v>10211137</v>
      </c>
      <c r="M49" s="45">
        <f>+M25-M48</f>
        <v>10211137</v>
      </c>
      <c r="N49" s="46">
        <f t="shared" si="10"/>
        <v>10211251</v>
      </c>
      <c r="O49" s="47">
        <f t="shared" si="10"/>
        <v>113457257</v>
      </c>
      <c r="P49" s="45">
        <f t="shared" si="10"/>
        <v>71300731</v>
      </c>
      <c r="Q49" s="48">
        <f t="shared" si="10"/>
        <v>42936331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11844620</v>
      </c>
      <c r="D5" s="16">
        <f t="shared" si="0"/>
        <v>11344620</v>
      </c>
      <c r="E5" s="16">
        <f t="shared" si="0"/>
        <v>11344620</v>
      </c>
      <c r="F5" s="16">
        <f t="shared" si="0"/>
        <v>11344620</v>
      </c>
      <c r="G5" s="16">
        <f t="shared" si="0"/>
        <v>11344620</v>
      </c>
      <c r="H5" s="16">
        <f t="shared" si="0"/>
        <v>11344620</v>
      </c>
      <c r="I5" s="16">
        <f t="shared" si="0"/>
        <v>11344620</v>
      </c>
      <c r="J5" s="16">
        <f t="shared" si="0"/>
        <v>11344620</v>
      </c>
      <c r="K5" s="16">
        <f t="shared" si="0"/>
        <v>11344620</v>
      </c>
      <c r="L5" s="16">
        <f>SUM(L6:L8)</f>
        <v>11344620</v>
      </c>
      <c r="M5" s="16">
        <f>SUM(M6:M8)</f>
        <v>11344620</v>
      </c>
      <c r="N5" s="17">
        <f t="shared" si="0"/>
        <v>11342410</v>
      </c>
      <c r="O5" s="18">
        <f t="shared" si="0"/>
        <v>136633230</v>
      </c>
      <c r="P5" s="16">
        <f t="shared" si="0"/>
        <v>135579500</v>
      </c>
      <c r="Q5" s="17">
        <f t="shared" si="0"/>
        <v>147134080</v>
      </c>
    </row>
    <row r="6" spans="1:17" ht="13.5">
      <c r="A6" s="3" t="s">
        <v>23</v>
      </c>
      <c r="B6" s="2"/>
      <c r="C6" s="19">
        <v>1464700</v>
      </c>
      <c r="D6" s="19">
        <v>1464700</v>
      </c>
      <c r="E6" s="19">
        <v>1464700</v>
      </c>
      <c r="F6" s="19">
        <v>1464700</v>
      </c>
      <c r="G6" s="19">
        <v>1464700</v>
      </c>
      <c r="H6" s="19">
        <v>1464700</v>
      </c>
      <c r="I6" s="19">
        <v>1464700</v>
      </c>
      <c r="J6" s="19">
        <v>1464700</v>
      </c>
      <c r="K6" s="19">
        <v>1464700</v>
      </c>
      <c r="L6" s="19">
        <v>1464700</v>
      </c>
      <c r="M6" s="19">
        <v>1464700</v>
      </c>
      <c r="N6" s="20">
        <v>1464570</v>
      </c>
      <c r="O6" s="21">
        <v>17576270</v>
      </c>
      <c r="P6" s="19">
        <v>8465150</v>
      </c>
      <c r="Q6" s="22">
        <v>9930480</v>
      </c>
    </row>
    <row r="7" spans="1:17" ht="13.5">
      <c r="A7" s="3" t="s">
        <v>24</v>
      </c>
      <c r="B7" s="2"/>
      <c r="C7" s="23">
        <v>10379920</v>
      </c>
      <c r="D7" s="23">
        <v>9879920</v>
      </c>
      <c r="E7" s="23">
        <v>9879920</v>
      </c>
      <c r="F7" s="23">
        <v>9879920</v>
      </c>
      <c r="G7" s="23">
        <v>9879920</v>
      </c>
      <c r="H7" s="23">
        <v>9879920</v>
      </c>
      <c r="I7" s="23">
        <v>9879920</v>
      </c>
      <c r="J7" s="23">
        <v>9879920</v>
      </c>
      <c r="K7" s="23">
        <v>9879920</v>
      </c>
      <c r="L7" s="23">
        <v>9879920</v>
      </c>
      <c r="M7" s="23">
        <v>9879920</v>
      </c>
      <c r="N7" s="24">
        <v>9877840</v>
      </c>
      <c r="O7" s="25">
        <v>119056960</v>
      </c>
      <c r="P7" s="23">
        <v>127114350</v>
      </c>
      <c r="Q7" s="26">
        <v>137203600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3553400</v>
      </c>
      <c r="D9" s="16">
        <f t="shared" si="1"/>
        <v>3553400</v>
      </c>
      <c r="E9" s="16">
        <f t="shared" si="1"/>
        <v>3553400</v>
      </c>
      <c r="F9" s="16">
        <f t="shared" si="1"/>
        <v>3553400</v>
      </c>
      <c r="G9" s="16">
        <f t="shared" si="1"/>
        <v>3553400</v>
      </c>
      <c r="H9" s="16">
        <f t="shared" si="1"/>
        <v>3553400</v>
      </c>
      <c r="I9" s="16">
        <f t="shared" si="1"/>
        <v>3553400</v>
      </c>
      <c r="J9" s="16">
        <f t="shared" si="1"/>
        <v>3553400</v>
      </c>
      <c r="K9" s="16">
        <f t="shared" si="1"/>
        <v>3553400</v>
      </c>
      <c r="L9" s="16">
        <f>SUM(L10:L14)</f>
        <v>3553400</v>
      </c>
      <c r="M9" s="16">
        <f>SUM(M10:M14)</f>
        <v>3552800</v>
      </c>
      <c r="N9" s="27">
        <f t="shared" si="1"/>
        <v>3557760</v>
      </c>
      <c r="O9" s="28">
        <f t="shared" si="1"/>
        <v>42644560</v>
      </c>
      <c r="P9" s="16">
        <f t="shared" si="1"/>
        <v>59539420</v>
      </c>
      <c r="Q9" s="29">
        <f t="shared" si="1"/>
        <v>50839900</v>
      </c>
    </row>
    <row r="10" spans="1:17" ht="13.5">
      <c r="A10" s="3" t="s">
        <v>27</v>
      </c>
      <c r="B10" s="2"/>
      <c r="C10" s="19">
        <v>892600</v>
      </c>
      <c r="D10" s="19">
        <v>892600</v>
      </c>
      <c r="E10" s="19">
        <v>892600</v>
      </c>
      <c r="F10" s="19">
        <v>892600</v>
      </c>
      <c r="G10" s="19">
        <v>892600</v>
      </c>
      <c r="H10" s="19">
        <v>892600</v>
      </c>
      <c r="I10" s="19">
        <v>892600</v>
      </c>
      <c r="J10" s="19">
        <v>892600</v>
      </c>
      <c r="K10" s="19">
        <v>892600</v>
      </c>
      <c r="L10" s="19">
        <v>892600</v>
      </c>
      <c r="M10" s="19">
        <v>892600</v>
      </c>
      <c r="N10" s="20">
        <v>893040</v>
      </c>
      <c r="O10" s="21">
        <v>10711640</v>
      </c>
      <c r="P10" s="19">
        <v>11324270</v>
      </c>
      <c r="Q10" s="22">
        <v>11968380</v>
      </c>
    </row>
    <row r="11" spans="1:17" ht="13.5">
      <c r="A11" s="3" t="s">
        <v>28</v>
      </c>
      <c r="B11" s="2"/>
      <c r="C11" s="19">
        <v>68670</v>
      </c>
      <c r="D11" s="19">
        <v>68670</v>
      </c>
      <c r="E11" s="19">
        <v>68670</v>
      </c>
      <c r="F11" s="19">
        <v>68670</v>
      </c>
      <c r="G11" s="19">
        <v>68670</v>
      </c>
      <c r="H11" s="19">
        <v>68670</v>
      </c>
      <c r="I11" s="19">
        <v>68670</v>
      </c>
      <c r="J11" s="19">
        <v>68670</v>
      </c>
      <c r="K11" s="19">
        <v>68670</v>
      </c>
      <c r="L11" s="19">
        <v>68670</v>
      </c>
      <c r="M11" s="19">
        <v>68670</v>
      </c>
      <c r="N11" s="20">
        <v>69620</v>
      </c>
      <c r="O11" s="21">
        <v>824990</v>
      </c>
      <c r="P11" s="19">
        <v>882790</v>
      </c>
      <c r="Q11" s="22">
        <v>944630</v>
      </c>
    </row>
    <row r="12" spans="1:17" ht="13.5">
      <c r="A12" s="3" t="s">
        <v>29</v>
      </c>
      <c r="B12" s="2"/>
      <c r="C12" s="19">
        <v>850470</v>
      </c>
      <c r="D12" s="19">
        <v>850470</v>
      </c>
      <c r="E12" s="19">
        <v>850470</v>
      </c>
      <c r="F12" s="19">
        <v>850470</v>
      </c>
      <c r="G12" s="19">
        <v>850470</v>
      </c>
      <c r="H12" s="19">
        <v>850470</v>
      </c>
      <c r="I12" s="19">
        <v>850470</v>
      </c>
      <c r="J12" s="19">
        <v>850470</v>
      </c>
      <c r="K12" s="19">
        <v>850470</v>
      </c>
      <c r="L12" s="19">
        <v>850470</v>
      </c>
      <c r="M12" s="19">
        <v>850470</v>
      </c>
      <c r="N12" s="20">
        <v>850670</v>
      </c>
      <c r="O12" s="21">
        <v>10205840</v>
      </c>
      <c r="P12" s="19">
        <v>11761320</v>
      </c>
      <c r="Q12" s="22">
        <v>11684840</v>
      </c>
    </row>
    <row r="13" spans="1:17" ht="13.5">
      <c r="A13" s="3" t="s">
        <v>30</v>
      </c>
      <c r="B13" s="2"/>
      <c r="C13" s="19">
        <v>1741660</v>
      </c>
      <c r="D13" s="19">
        <v>1741660</v>
      </c>
      <c r="E13" s="19">
        <v>1741660</v>
      </c>
      <c r="F13" s="19">
        <v>1741660</v>
      </c>
      <c r="G13" s="19">
        <v>1741660</v>
      </c>
      <c r="H13" s="19">
        <v>1741660</v>
      </c>
      <c r="I13" s="19">
        <v>1741660</v>
      </c>
      <c r="J13" s="19">
        <v>1741660</v>
      </c>
      <c r="K13" s="19">
        <v>1741660</v>
      </c>
      <c r="L13" s="19">
        <v>1741660</v>
      </c>
      <c r="M13" s="19">
        <v>1741060</v>
      </c>
      <c r="N13" s="20">
        <v>1744430</v>
      </c>
      <c r="O13" s="21">
        <v>20902090</v>
      </c>
      <c r="P13" s="19">
        <v>35571040</v>
      </c>
      <c r="Q13" s="22">
        <v>26242050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2065500</v>
      </c>
      <c r="D15" s="16">
        <f t="shared" si="2"/>
        <v>2065500</v>
      </c>
      <c r="E15" s="16">
        <f t="shared" si="2"/>
        <v>2065500</v>
      </c>
      <c r="F15" s="16">
        <f t="shared" si="2"/>
        <v>2065500</v>
      </c>
      <c r="G15" s="16">
        <f t="shared" si="2"/>
        <v>2065500</v>
      </c>
      <c r="H15" s="16">
        <f t="shared" si="2"/>
        <v>2065500</v>
      </c>
      <c r="I15" s="16">
        <f t="shared" si="2"/>
        <v>2065500</v>
      </c>
      <c r="J15" s="16">
        <f t="shared" si="2"/>
        <v>2065500</v>
      </c>
      <c r="K15" s="16">
        <f t="shared" si="2"/>
        <v>2065500</v>
      </c>
      <c r="L15" s="16">
        <f>SUM(L16:L18)</f>
        <v>2065500</v>
      </c>
      <c r="M15" s="16">
        <f>SUM(M16:M18)</f>
        <v>2065500</v>
      </c>
      <c r="N15" s="27">
        <f t="shared" si="2"/>
        <v>2065680</v>
      </c>
      <c r="O15" s="28">
        <f t="shared" si="2"/>
        <v>24786180</v>
      </c>
      <c r="P15" s="16">
        <f t="shared" si="2"/>
        <v>26016780</v>
      </c>
      <c r="Q15" s="29">
        <f t="shared" si="2"/>
        <v>27691510</v>
      </c>
    </row>
    <row r="16" spans="1:17" ht="13.5">
      <c r="A16" s="3" t="s">
        <v>33</v>
      </c>
      <c r="B16" s="2"/>
      <c r="C16" s="19">
        <v>218400</v>
      </c>
      <c r="D16" s="19">
        <v>218400</v>
      </c>
      <c r="E16" s="19">
        <v>218400</v>
      </c>
      <c r="F16" s="19">
        <v>218400</v>
      </c>
      <c r="G16" s="19">
        <v>218400</v>
      </c>
      <c r="H16" s="19">
        <v>218400</v>
      </c>
      <c r="I16" s="19">
        <v>218400</v>
      </c>
      <c r="J16" s="19">
        <v>218400</v>
      </c>
      <c r="K16" s="19">
        <v>218400</v>
      </c>
      <c r="L16" s="19">
        <v>218400</v>
      </c>
      <c r="M16" s="19">
        <v>218400</v>
      </c>
      <c r="N16" s="20">
        <v>218440</v>
      </c>
      <c r="O16" s="21">
        <v>2620840</v>
      </c>
      <c r="P16" s="19">
        <v>2804350</v>
      </c>
      <c r="Q16" s="22">
        <v>3000700</v>
      </c>
    </row>
    <row r="17" spans="1:17" ht="13.5">
      <c r="A17" s="3" t="s">
        <v>34</v>
      </c>
      <c r="B17" s="2"/>
      <c r="C17" s="19">
        <v>1847100</v>
      </c>
      <c r="D17" s="19">
        <v>1847100</v>
      </c>
      <c r="E17" s="19">
        <v>1847100</v>
      </c>
      <c r="F17" s="19">
        <v>1847100</v>
      </c>
      <c r="G17" s="19">
        <v>1847100</v>
      </c>
      <c r="H17" s="19">
        <v>1847100</v>
      </c>
      <c r="I17" s="19">
        <v>1847100</v>
      </c>
      <c r="J17" s="19">
        <v>1847100</v>
      </c>
      <c r="K17" s="19">
        <v>1847100</v>
      </c>
      <c r="L17" s="19">
        <v>1847100</v>
      </c>
      <c r="M17" s="19">
        <v>1847100</v>
      </c>
      <c r="N17" s="20">
        <v>1847240</v>
      </c>
      <c r="O17" s="21">
        <v>22165340</v>
      </c>
      <c r="P17" s="19">
        <v>23212430</v>
      </c>
      <c r="Q17" s="22">
        <v>24690810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47507300</v>
      </c>
      <c r="D19" s="16">
        <f t="shared" si="3"/>
        <v>47507300</v>
      </c>
      <c r="E19" s="16">
        <f t="shared" si="3"/>
        <v>47507300</v>
      </c>
      <c r="F19" s="16">
        <f t="shared" si="3"/>
        <v>47507300</v>
      </c>
      <c r="G19" s="16">
        <f t="shared" si="3"/>
        <v>47507300</v>
      </c>
      <c r="H19" s="16">
        <f t="shared" si="3"/>
        <v>47507300</v>
      </c>
      <c r="I19" s="16">
        <f t="shared" si="3"/>
        <v>47507300</v>
      </c>
      <c r="J19" s="16">
        <f t="shared" si="3"/>
        <v>47507300</v>
      </c>
      <c r="K19" s="16">
        <f t="shared" si="3"/>
        <v>47507300</v>
      </c>
      <c r="L19" s="16">
        <f>SUM(L20:L23)</f>
        <v>47507300</v>
      </c>
      <c r="M19" s="16">
        <f>SUM(M20:M23)</f>
        <v>47507300</v>
      </c>
      <c r="N19" s="27">
        <f t="shared" si="3"/>
        <v>47506800</v>
      </c>
      <c r="O19" s="28">
        <f t="shared" si="3"/>
        <v>570087100</v>
      </c>
      <c r="P19" s="16">
        <f t="shared" si="3"/>
        <v>611850260</v>
      </c>
      <c r="Q19" s="29">
        <f t="shared" si="3"/>
        <v>656827030</v>
      </c>
    </row>
    <row r="20" spans="1:17" ht="13.5">
      <c r="A20" s="3" t="s">
        <v>37</v>
      </c>
      <c r="B20" s="2"/>
      <c r="C20" s="19">
        <v>37081700</v>
      </c>
      <c r="D20" s="19">
        <v>37081700</v>
      </c>
      <c r="E20" s="19">
        <v>37081700</v>
      </c>
      <c r="F20" s="19">
        <v>37081700</v>
      </c>
      <c r="G20" s="19">
        <v>37081700</v>
      </c>
      <c r="H20" s="19">
        <v>37081700</v>
      </c>
      <c r="I20" s="19">
        <v>37081700</v>
      </c>
      <c r="J20" s="19">
        <v>37081700</v>
      </c>
      <c r="K20" s="19">
        <v>37081700</v>
      </c>
      <c r="L20" s="19">
        <v>37081700</v>
      </c>
      <c r="M20" s="19">
        <v>37081700</v>
      </c>
      <c r="N20" s="20">
        <v>37081820</v>
      </c>
      <c r="O20" s="21">
        <v>444980520</v>
      </c>
      <c r="P20" s="19">
        <v>475810430</v>
      </c>
      <c r="Q20" s="22">
        <v>508810390</v>
      </c>
    </row>
    <row r="21" spans="1:17" ht="13.5">
      <c r="A21" s="3" t="s">
        <v>38</v>
      </c>
      <c r="B21" s="2"/>
      <c r="C21" s="19">
        <v>4369200</v>
      </c>
      <c r="D21" s="19">
        <v>4369200</v>
      </c>
      <c r="E21" s="19">
        <v>4369200</v>
      </c>
      <c r="F21" s="19">
        <v>4369200</v>
      </c>
      <c r="G21" s="19">
        <v>4369200</v>
      </c>
      <c r="H21" s="19">
        <v>4369200</v>
      </c>
      <c r="I21" s="19">
        <v>4369200</v>
      </c>
      <c r="J21" s="19">
        <v>4369200</v>
      </c>
      <c r="K21" s="19">
        <v>4369200</v>
      </c>
      <c r="L21" s="19">
        <v>4369200</v>
      </c>
      <c r="M21" s="19">
        <v>4369200</v>
      </c>
      <c r="N21" s="20">
        <v>4368050</v>
      </c>
      <c r="O21" s="21">
        <v>52429250</v>
      </c>
      <c r="P21" s="19">
        <v>56608160</v>
      </c>
      <c r="Q21" s="22">
        <v>61128640</v>
      </c>
    </row>
    <row r="22" spans="1:17" ht="13.5">
      <c r="A22" s="3" t="s">
        <v>39</v>
      </c>
      <c r="B22" s="2"/>
      <c r="C22" s="23">
        <v>3194200</v>
      </c>
      <c r="D22" s="23">
        <v>3194200</v>
      </c>
      <c r="E22" s="23">
        <v>3194200</v>
      </c>
      <c r="F22" s="23">
        <v>3194200</v>
      </c>
      <c r="G22" s="23">
        <v>3194200</v>
      </c>
      <c r="H22" s="23">
        <v>3194200</v>
      </c>
      <c r="I22" s="23">
        <v>3194200</v>
      </c>
      <c r="J22" s="23">
        <v>3194200</v>
      </c>
      <c r="K22" s="23">
        <v>3194200</v>
      </c>
      <c r="L22" s="23">
        <v>3194200</v>
      </c>
      <c r="M22" s="23">
        <v>3194200</v>
      </c>
      <c r="N22" s="24">
        <v>3194380</v>
      </c>
      <c r="O22" s="25">
        <v>38330580</v>
      </c>
      <c r="P22" s="23">
        <v>41470660</v>
      </c>
      <c r="Q22" s="26">
        <v>44896450</v>
      </c>
    </row>
    <row r="23" spans="1:17" ht="13.5">
      <c r="A23" s="3" t="s">
        <v>40</v>
      </c>
      <c r="B23" s="2"/>
      <c r="C23" s="19">
        <v>2862200</v>
      </c>
      <c r="D23" s="19">
        <v>2862200</v>
      </c>
      <c r="E23" s="19">
        <v>2862200</v>
      </c>
      <c r="F23" s="19">
        <v>2862200</v>
      </c>
      <c r="G23" s="19">
        <v>2862200</v>
      </c>
      <c r="H23" s="19">
        <v>2862200</v>
      </c>
      <c r="I23" s="19">
        <v>2862200</v>
      </c>
      <c r="J23" s="19">
        <v>2862200</v>
      </c>
      <c r="K23" s="19">
        <v>2862200</v>
      </c>
      <c r="L23" s="19">
        <v>2862200</v>
      </c>
      <c r="M23" s="19">
        <v>2862200</v>
      </c>
      <c r="N23" s="20">
        <v>2862550</v>
      </c>
      <c r="O23" s="21">
        <v>34346750</v>
      </c>
      <c r="P23" s="19">
        <v>37961010</v>
      </c>
      <c r="Q23" s="22">
        <v>41991550</v>
      </c>
    </row>
    <row r="24" spans="1:17" ht="13.5">
      <c r="A24" s="1" t="s">
        <v>41</v>
      </c>
      <c r="B24" s="4"/>
      <c r="C24" s="16">
        <v>200</v>
      </c>
      <c r="D24" s="16">
        <v>200</v>
      </c>
      <c r="E24" s="16">
        <v>200</v>
      </c>
      <c r="F24" s="16">
        <v>200</v>
      </c>
      <c r="G24" s="16">
        <v>200</v>
      </c>
      <c r="H24" s="16">
        <v>200</v>
      </c>
      <c r="I24" s="16">
        <v>200</v>
      </c>
      <c r="J24" s="16">
        <v>200</v>
      </c>
      <c r="K24" s="16">
        <v>200</v>
      </c>
      <c r="L24" s="16"/>
      <c r="M24" s="16"/>
      <c r="N24" s="27">
        <v>20</v>
      </c>
      <c r="O24" s="28">
        <v>1820</v>
      </c>
      <c r="P24" s="16">
        <v>1950</v>
      </c>
      <c r="Q24" s="29">
        <v>2090</v>
      </c>
    </row>
    <row r="25" spans="1:17" ht="13.5">
      <c r="A25" s="5" t="s">
        <v>42</v>
      </c>
      <c r="B25" s="6"/>
      <c r="C25" s="41">
        <f aca="true" t="shared" si="4" ref="C25:Q25">+C5+C9+C15+C19+C24</f>
        <v>64971020</v>
      </c>
      <c r="D25" s="41">
        <f t="shared" si="4"/>
        <v>64471020</v>
      </c>
      <c r="E25" s="41">
        <f t="shared" si="4"/>
        <v>64471020</v>
      </c>
      <c r="F25" s="41">
        <f t="shared" si="4"/>
        <v>64471020</v>
      </c>
      <c r="G25" s="41">
        <f t="shared" si="4"/>
        <v>64471020</v>
      </c>
      <c r="H25" s="41">
        <f t="shared" si="4"/>
        <v>64471020</v>
      </c>
      <c r="I25" s="41">
        <f t="shared" si="4"/>
        <v>64471020</v>
      </c>
      <c r="J25" s="41">
        <f t="shared" si="4"/>
        <v>64471020</v>
      </c>
      <c r="K25" s="41">
        <f t="shared" si="4"/>
        <v>64471020</v>
      </c>
      <c r="L25" s="41">
        <f>+L5+L9+L15+L19+L24</f>
        <v>64470820</v>
      </c>
      <c r="M25" s="41">
        <f>+M5+M9+M15+M19+M24</f>
        <v>64470220</v>
      </c>
      <c r="N25" s="42">
        <f t="shared" si="4"/>
        <v>64472670</v>
      </c>
      <c r="O25" s="43">
        <f t="shared" si="4"/>
        <v>774152890</v>
      </c>
      <c r="P25" s="41">
        <f t="shared" si="4"/>
        <v>832987910</v>
      </c>
      <c r="Q25" s="44">
        <f t="shared" si="4"/>
        <v>882494610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11327175</v>
      </c>
      <c r="D28" s="16">
        <f t="shared" si="5"/>
        <v>10878465</v>
      </c>
      <c r="E28" s="16">
        <f>SUM(E29:E31)</f>
        <v>10901615</v>
      </c>
      <c r="F28" s="16">
        <f>SUM(F29:F31)</f>
        <v>11489815</v>
      </c>
      <c r="G28" s="16">
        <f>SUM(G29:G31)</f>
        <v>11752465</v>
      </c>
      <c r="H28" s="16">
        <f>SUM(H29:H31)</f>
        <v>11627125</v>
      </c>
      <c r="I28" s="16">
        <f t="shared" si="5"/>
        <v>10567525</v>
      </c>
      <c r="J28" s="16">
        <f t="shared" si="5"/>
        <v>11108705</v>
      </c>
      <c r="K28" s="16">
        <f t="shared" si="5"/>
        <v>10426155</v>
      </c>
      <c r="L28" s="16">
        <f>SUM(L29:L31)</f>
        <v>10232125</v>
      </c>
      <c r="M28" s="16">
        <f>SUM(M29:M31)</f>
        <v>11329065</v>
      </c>
      <c r="N28" s="17">
        <f t="shared" si="5"/>
        <v>11437985</v>
      </c>
      <c r="O28" s="18">
        <f t="shared" si="5"/>
        <v>133078220</v>
      </c>
      <c r="P28" s="16">
        <f t="shared" si="5"/>
        <v>142154130</v>
      </c>
      <c r="Q28" s="17">
        <f t="shared" si="5"/>
        <v>142063330</v>
      </c>
    </row>
    <row r="29" spans="1:17" ht="13.5">
      <c r="A29" s="3" t="s">
        <v>23</v>
      </c>
      <c r="B29" s="2"/>
      <c r="C29" s="19">
        <v>2005762</v>
      </c>
      <c r="D29" s="19">
        <v>2011722</v>
      </c>
      <c r="E29" s="19">
        <v>2008722</v>
      </c>
      <c r="F29" s="19">
        <v>2008722</v>
      </c>
      <c r="G29" s="19">
        <v>2011722</v>
      </c>
      <c r="H29" s="19">
        <v>2005722</v>
      </c>
      <c r="I29" s="19">
        <v>2259932</v>
      </c>
      <c r="J29" s="19">
        <v>2306622</v>
      </c>
      <c r="K29" s="19">
        <v>2008712</v>
      </c>
      <c r="L29" s="19">
        <v>2005702</v>
      </c>
      <c r="M29" s="19">
        <v>1991682</v>
      </c>
      <c r="N29" s="20">
        <v>1987648</v>
      </c>
      <c r="O29" s="21">
        <v>24612670</v>
      </c>
      <c r="P29" s="19">
        <v>26195170</v>
      </c>
      <c r="Q29" s="22">
        <v>27803840</v>
      </c>
    </row>
    <row r="30" spans="1:17" ht="13.5">
      <c r="A30" s="3" t="s">
        <v>24</v>
      </c>
      <c r="B30" s="2"/>
      <c r="C30" s="23">
        <v>9042982</v>
      </c>
      <c r="D30" s="23">
        <v>8588312</v>
      </c>
      <c r="E30" s="23">
        <v>8614462</v>
      </c>
      <c r="F30" s="23">
        <v>9202662</v>
      </c>
      <c r="G30" s="23">
        <v>9462312</v>
      </c>
      <c r="H30" s="23">
        <v>9342972</v>
      </c>
      <c r="I30" s="23">
        <v>8029162</v>
      </c>
      <c r="J30" s="23">
        <v>8523652</v>
      </c>
      <c r="K30" s="23">
        <v>8139012</v>
      </c>
      <c r="L30" s="23">
        <v>7947992</v>
      </c>
      <c r="M30" s="23">
        <v>9058952</v>
      </c>
      <c r="N30" s="24">
        <v>9171548</v>
      </c>
      <c r="O30" s="25">
        <v>105124020</v>
      </c>
      <c r="P30" s="23">
        <v>112416230</v>
      </c>
      <c r="Q30" s="26">
        <v>110504710</v>
      </c>
    </row>
    <row r="31" spans="1:17" ht="13.5">
      <c r="A31" s="3" t="s">
        <v>25</v>
      </c>
      <c r="B31" s="2"/>
      <c r="C31" s="19">
        <v>278431</v>
      </c>
      <c r="D31" s="19">
        <v>278431</v>
      </c>
      <c r="E31" s="19">
        <v>278431</v>
      </c>
      <c r="F31" s="19">
        <v>278431</v>
      </c>
      <c r="G31" s="19">
        <v>278431</v>
      </c>
      <c r="H31" s="19">
        <v>278431</v>
      </c>
      <c r="I31" s="19">
        <v>278431</v>
      </c>
      <c r="J31" s="19">
        <v>278431</v>
      </c>
      <c r="K31" s="19">
        <v>278431</v>
      </c>
      <c r="L31" s="19">
        <v>278431</v>
      </c>
      <c r="M31" s="19">
        <v>278431</v>
      </c>
      <c r="N31" s="20">
        <v>278789</v>
      </c>
      <c r="O31" s="21">
        <v>3341530</v>
      </c>
      <c r="P31" s="19">
        <v>3542730</v>
      </c>
      <c r="Q31" s="22">
        <v>3754780</v>
      </c>
    </row>
    <row r="32" spans="1:17" ht="13.5">
      <c r="A32" s="1" t="s">
        <v>26</v>
      </c>
      <c r="B32" s="2"/>
      <c r="C32" s="16">
        <f aca="true" t="shared" si="6" ref="C32:Q32">SUM(C33:C37)</f>
        <v>8850660</v>
      </c>
      <c r="D32" s="16">
        <f t="shared" si="6"/>
        <v>8349550</v>
      </c>
      <c r="E32" s="16">
        <f>SUM(E33:E37)</f>
        <v>8289660</v>
      </c>
      <c r="F32" s="16">
        <f>SUM(F33:F37)</f>
        <v>8412360</v>
      </c>
      <c r="G32" s="16">
        <f>SUM(G33:G37)</f>
        <v>8444560</v>
      </c>
      <c r="H32" s="16">
        <f>SUM(H33:H37)</f>
        <v>8322080</v>
      </c>
      <c r="I32" s="16">
        <f t="shared" si="6"/>
        <v>8275850</v>
      </c>
      <c r="J32" s="16">
        <f t="shared" si="6"/>
        <v>8467530</v>
      </c>
      <c r="K32" s="16">
        <f t="shared" si="6"/>
        <v>8279820</v>
      </c>
      <c r="L32" s="16">
        <f>SUM(L33:L37)</f>
        <v>8280460</v>
      </c>
      <c r="M32" s="16">
        <f>SUM(M33:M37)</f>
        <v>8285380</v>
      </c>
      <c r="N32" s="27">
        <f t="shared" si="6"/>
        <v>8238750</v>
      </c>
      <c r="O32" s="28">
        <f t="shared" si="6"/>
        <v>100496660</v>
      </c>
      <c r="P32" s="16">
        <f t="shared" si="6"/>
        <v>118571560</v>
      </c>
      <c r="Q32" s="29">
        <f t="shared" si="6"/>
        <v>113267560</v>
      </c>
    </row>
    <row r="33" spans="1:17" ht="13.5">
      <c r="A33" s="3" t="s">
        <v>27</v>
      </c>
      <c r="B33" s="2"/>
      <c r="C33" s="19">
        <v>1691410</v>
      </c>
      <c r="D33" s="19">
        <v>1290680</v>
      </c>
      <c r="E33" s="19">
        <v>1291210</v>
      </c>
      <c r="F33" s="19">
        <v>1276210</v>
      </c>
      <c r="G33" s="19">
        <v>1398110</v>
      </c>
      <c r="H33" s="19">
        <v>1292850</v>
      </c>
      <c r="I33" s="19">
        <v>1255400</v>
      </c>
      <c r="J33" s="19">
        <v>1364880</v>
      </c>
      <c r="K33" s="19">
        <v>1259380</v>
      </c>
      <c r="L33" s="19">
        <v>1250380</v>
      </c>
      <c r="M33" s="19">
        <v>1287980</v>
      </c>
      <c r="N33" s="20">
        <v>1244790</v>
      </c>
      <c r="O33" s="21">
        <v>15903280</v>
      </c>
      <c r="P33" s="19">
        <v>17464890</v>
      </c>
      <c r="Q33" s="22">
        <v>18437580</v>
      </c>
    </row>
    <row r="34" spans="1:17" ht="13.5">
      <c r="A34" s="3" t="s">
        <v>28</v>
      </c>
      <c r="B34" s="2"/>
      <c r="C34" s="19">
        <v>2166230</v>
      </c>
      <c r="D34" s="19">
        <v>2016130</v>
      </c>
      <c r="E34" s="19">
        <v>2016130</v>
      </c>
      <c r="F34" s="19">
        <v>2016130</v>
      </c>
      <c r="G34" s="19">
        <v>2016130</v>
      </c>
      <c r="H34" s="19">
        <v>2016130</v>
      </c>
      <c r="I34" s="19">
        <v>2026130</v>
      </c>
      <c r="J34" s="19">
        <v>2116130</v>
      </c>
      <c r="K34" s="19">
        <v>2016130</v>
      </c>
      <c r="L34" s="19">
        <v>2016130</v>
      </c>
      <c r="M34" s="19">
        <v>2016120</v>
      </c>
      <c r="N34" s="20">
        <v>2015260</v>
      </c>
      <c r="O34" s="21">
        <v>24452780</v>
      </c>
      <c r="P34" s="19">
        <v>25579530</v>
      </c>
      <c r="Q34" s="22">
        <v>27101180</v>
      </c>
    </row>
    <row r="35" spans="1:17" ht="13.5">
      <c r="A35" s="3" t="s">
        <v>29</v>
      </c>
      <c r="B35" s="2"/>
      <c r="C35" s="19">
        <v>2722750</v>
      </c>
      <c r="D35" s="19">
        <v>2772470</v>
      </c>
      <c r="E35" s="19">
        <v>2712050</v>
      </c>
      <c r="F35" s="19">
        <v>2849750</v>
      </c>
      <c r="G35" s="19">
        <v>2760050</v>
      </c>
      <c r="H35" s="19">
        <v>2742830</v>
      </c>
      <c r="I35" s="19">
        <v>2724050</v>
      </c>
      <c r="J35" s="19">
        <v>2716250</v>
      </c>
      <c r="K35" s="19">
        <v>2734040</v>
      </c>
      <c r="L35" s="19">
        <v>2743680</v>
      </c>
      <c r="M35" s="19">
        <v>2711010</v>
      </c>
      <c r="N35" s="20">
        <v>2709740</v>
      </c>
      <c r="O35" s="21">
        <v>32898670</v>
      </c>
      <c r="P35" s="19">
        <v>33232390</v>
      </c>
      <c r="Q35" s="22">
        <v>34360190</v>
      </c>
    </row>
    <row r="36" spans="1:17" ht="13.5">
      <c r="A36" s="3" t="s">
        <v>30</v>
      </c>
      <c r="B36" s="2"/>
      <c r="C36" s="19">
        <v>2270270</v>
      </c>
      <c r="D36" s="19">
        <v>2270270</v>
      </c>
      <c r="E36" s="19">
        <v>2270270</v>
      </c>
      <c r="F36" s="19">
        <v>2270270</v>
      </c>
      <c r="G36" s="19">
        <v>2270270</v>
      </c>
      <c r="H36" s="19">
        <v>2270270</v>
      </c>
      <c r="I36" s="19">
        <v>2270270</v>
      </c>
      <c r="J36" s="19">
        <v>2270270</v>
      </c>
      <c r="K36" s="19">
        <v>2270270</v>
      </c>
      <c r="L36" s="19">
        <v>2270270</v>
      </c>
      <c r="M36" s="19">
        <v>2270270</v>
      </c>
      <c r="N36" s="20">
        <v>2268960</v>
      </c>
      <c r="O36" s="21">
        <v>27241930</v>
      </c>
      <c r="P36" s="19">
        <v>42294750</v>
      </c>
      <c r="Q36" s="22">
        <v>33368610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4280800</v>
      </c>
      <c r="D38" s="16">
        <f t="shared" si="7"/>
        <v>4203300</v>
      </c>
      <c r="E38" s="16">
        <f>SUM(E39:E41)</f>
        <v>4314800</v>
      </c>
      <c r="F38" s="16">
        <f>SUM(F39:F41)</f>
        <v>4195300</v>
      </c>
      <c r="G38" s="16">
        <f>SUM(G39:G41)</f>
        <v>3715800</v>
      </c>
      <c r="H38" s="16">
        <f>SUM(H39:H41)</f>
        <v>3677030</v>
      </c>
      <c r="I38" s="16">
        <f t="shared" si="7"/>
        <v>3735800</v>
      </c>
      <c r="J38" s="16">
        <f t="shared" si="7"/>
        <v>3858350</v>
      </c>
      <c r="K38" s="16">
        <f t="shared" si="7"/>
        <v>3690800</v>
      </c>
      <c r="L38" s="16">
        <f>SUM(L39:L41)</f>
        <v>3675490</v>
      </c>
      <c r="M38" s="16">
        <f>SUM(M39:M41)</f>
        <v>3693770</v>
      </c>
      <c r="N38" s="27">
        <f t="shared" si="7"/>
        <v>3742070</v>
      </c>
      <c r="O38" s="28">
        <f t="shared" si="7"/>
        <v>46783310</v>
      </c>
      <c r="P38" s="16">
        <f t="shared" si="7"/>
        <v>44267140</v>
      </c>
      <c r="Q38" s="29">
        <f t="shared" si="7"/>
        <v>46814310</v>
      </c>
    </row>
    <row r="39" spans="1:17" ht="13.5">
      <c r="A39" s="3" t="s">
        <v>33</v>
      </c>
      <c r="B39" s="2"/>
      <c r="C39" s="19">
        <v>2626040</v>
      </c>
      <c r="D39" s="19">
        <v>2684540</v>
      </c>
      <c r="E39" s="19">
        <v>2606040</v>
      </c>
      <c r="F39" s="19">
        <v>2676540</v>
      </c>
      <c r="G39" s="19">
        <v>2155040</v>
      </c>
      <c r="H39" s="19">
        <v>2153740</v>
      </c>
      <c r="I39" s="19">
        <v>2167040</v>
      </c>
      <c r="J39" s="19">
        <v>2229590</v>
      </c>
      <c r="K39" s="19">
        <v>2155040</v>
      </c>
      <c r="L39" s="19">
        <v>2156730</v>
      </c>
      <c r="M39" s="19">
        <v>2155010</v>
      </c>
      <c r="N39" s="20">
        <v>2153140</v>
      </c>
      <c r="O39" s="21">
        <v>27918490</v>
      </c>
      <c r="P39" s="19">
        <v>25611680</v>
      </c>
      <c r="Q39" s="22">
        <v>27166060</v>
      </c>
    </row>
    <row r="40" spans="1:17" ht="13.5">
      <c r="A40" s="3" t="s">
        <v>34</v>
      </c>
      <c r="B40" s="2"/>
      <c r="C40" s="19">
        <v>1654760</v>
      </c>
      <c r="D40" s="19">
        <v>1518760</v>
      </c>
      <c r="E40" s="19">
        <v>1708760</v>
      </c>
      <c r="F40" s="19">
        <v>1518760</v>
      </c>
      <c r="G40" s="19">
        <v>1560760</v>
      </c>
      <c r="H40" s="19">
        <v>1523290</v>
      </c>
      <c r="I40" s="19">
        <v>1568760</v>
      </c>
      <c r="J40" s="19">
        <v>1628760</v>
      </c>
      <c r="K40" s="19">
        <v>1535760</v>
      </c>
      <c r="L40" s="19">
        <v>1518760</v>
      </c>
      <c r="M40" s="19">
        <v>1538760</v>
      </c>
      <c r="N40" s="20">
        <v>1588930</v>
      </c>
      <c r="O40" s="21">
        <v>18864820</v>
      </c>
      <c r="P40" s="19">
        <v>18655460</v>
      </c>
      <c r="Q40" s="22">
        <v>19648250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37318340</v>
      </c>
      <c r="D42" s="16">
        <f t="shared" si="8"/>
        <v>42816570</v>
      </c>
      <c r="E42" s="16">
        <f>SUM(E43:E46)</f>
        <v>40113970</v>
      </c>
      <c r="F42" s="16">
        <f>SUM(F43:F46)</f>
        <v>37633740</v>
      </c>
      <c r="G42" s="16">
        <f>SUM(G43:G46)</f>
        <v>38063040</v>
      </c>
      <c r="H42" s="16">
        <f>SUM(H43:H46)</f>
        <v>37634998</v>
      </c>
      <c r="I42" s="16">
        <f t="shared" si="8"/>
        <v>37375040</v>
      </c>
      <c r="J42" s="16">
        <f t="shared" si="8"/>
        <v>37693020</v>
      </c>
      <c r="K42" s="16">
        <f t="shared" si="8"/>
        <v>38723100</v>
      </c>
      <c r="L42" s="16">
        <f>SUM(L43:L46)</f>
        <v>37660620</v>
      </c>
      <c r="M42" s="16">
        <f>SUM(M43:M46)</f>
        <v>37315200</v>
      </c>
      <c r="N42" s="27">
        <f t="shared" si="8"/>
        <v>37101710</v>
      </c>
      <c r="O42" s="28">
        <f t="shared" si="8"/>
        <v>459449348</v>
      </c>
      <c r="P42" s="16">
        <f t="shared" si="8"/>
        <v>487450480</v>
      </c>
      <c r="Q42" s="29">
        <f t="shared" si="8"/>
        <v>513963810</v>
      </c>
    </row>
    <row r="43" spans="1:17" ht="13.5">
      <c r="A43" s="3" t="s">
        <v>37</v>
      </c>
      <c r="B43" s="2"/>
      <c r="C43" s="19">
        <v>30111380</v>
      </c>
      <c r="D43" s="19">
        <v>35344210</v>
      </c>
      <c r="E43" s="19">
        <v>31082100</v>
      </c>
      <c r="F43" s="19">
        <v>30141380</v>
      </c>
      <c r="G43" s="19">
        <v>30121380</v>
      </c>
      <c r="H43" s="19">
        <v>30121380</v>
      </c>
      <c r="I43" s="19">
        <v>30250380</v>
      </c>
      <c r="J43" s="19">
        <v>30251360</v>
      </c>
      <c r="K43" s="19">
        <v>30617060</v>
      </c>
      <c r="L43" s="19">
        <v>30101360</v>
      </c>
      <c r="M43" s="19">
        <v>30111350</v>
      </c>
      <c r="N43" s="20">
        <v>30118510</v>
      </c>
      <c r="O43" s="21">
        <v>368371850</v>
      </c>
      <c r="P43" s="19">
        <v>391199690</v>
      </c>
      <c r="Q43" s="22">
        <v>412065940</v>
      </c>
    </row>
    <row r="44" spans="1:17" ht="13.5">
      <c r="A44" s="3" t="s">
        <v>38</v>
      </c>
      <c r="B44" s="2"/>
      <c r="C44" s="19">
        <v>2153090</v>
      </c>
      <c r="D44" s="19">
        <v>2308490</v>
      </c>
      <c r="E44" s="19">
        <v>2341470</v>
      </c>
      <c r="F44" s="19">
        <v>2358490</v>
      </c>
      <c r="G44" s="19">
        <v>2693790</v>
      </c>
      <c r="H44" s="19">
        <v>2569388</v>
      </c>
      <c r="I44" s="19">
        <v>2151790</v>
      </c>
      <c r="J44" s="19">
        <v>2257790</v>
      </c>
      <c r="K44" s="19">
        <v>2422650</v>
      </c>
      <c r="L44" s="19">
        <v>2185390</v>
      </c>
      <c r="M44" s="19">
        <v>2279990</v>
      </c>
      <c r="N44" s="20">
        <v>2238710</v>
      </c>
      <c r="O44" s="21">
        <v>27961038</v>
      </c>
      <c r="P44" s="19">
        <v>29648350</v>
      </c>
      <c r="Q44" s="22">
        <v>31421930</v>
      </c>
    </row>
    <row r="45" spans="1:17" ht="13.5">
      <c r="A45" s="3" t="s">
        <v>39</v>
      </c>
      <c r="B45" s="2"/>
      <c r="C45" s="23">
        <v>2440510</v>
      </c>
      <c r="D45" s="23">
        <v>2550510</v>
      </c>
      <c r="E45" s="23">
        <v>4077040</v>
      </c>
      <c r="F45" s="23">
        <v>2520510</v>
      </c>
      <c r="G45" s="23">
        <v>2634510</v>
      </c>
      <c r="H45" s="23">
        <v>2330510</v>
      </c>
      <c r="I45" s="23">
        <v>2359510</v>
      </c>
      <c r="J45" s="23">
        <v>2570510</v>
      </c>
      <c r="K45" s="23">
        <v>3070030</v>
      </c>
      <c r="L45" s="23">
        <v>2760510</v>
      </c>
      <c r="M45" s="23">
        <v>2310510</v>
      </c>
      <c r="N45" s="24">
        <v>2134850</v>
      </c>
      <c r="O45" s="25">
        <v>31759510</v>
      </c>
      <c r="P45" s="23">
        <v>33431710</v>
      </c>
      <c r="Q45" s="26">
        <v>35400240</v>
      </c>
    </row>
    <row r="46" spans="1:17" ht="13.5">
      <c r="A46" s="3" t="s">
        <v>40</v>
      </c>
      <c r="B46" s="2"/>
      <c r="C46" s="19">
        <v>2613360</v>
      </c>
      <c r="D46" s="19">
        <v>2613360</v>
      </c>
      <c r="E46" s="19">
        <v>2613360</v>
      </c>
      <c r="F46" s="19">
        <v>2613360</v>
      </c>
      <c r="G46" s="19">
        <v>2613360</v>
      </c>
      <c r="H46" s="19">
        <v>2613720</v>
      </c>
      <c r="I46" s="19">
        <v>2613360</v>
      </c>
      <c r="J46" s="19">
        <v>2613360</v>
      </c>
      <c r="K46" s="19">
        <v>2613360</v>
      </c>
      <c r="L46" s="19">
        <v>2613360</v>
      </c>
      <c r="M46" s="19">
        <v>2613350</v>
      </c>
      <c r="N46" s="20">
        <v>2609640</v>
      </c>
      <c r="O46" s="21">
        <v>31356950</v>
      </c>
      <c r="P46" s="19">
        <v>33170730</v>
      </c>
      <c r="Q46" s="22">
        <v>35075700</v>
      </c>
    </row>
    <row r="47" spans="1:17" ht="13.5">
      <c r="A47" s="1" t="s">
        <v>41</v>
      </c>
      <c r="B47" s="4"/>
      <c r="C47" s="16">
        <v>780080</v>
      </c>
      <c r="D47" s="16">
        <v>56580</v>
      </c>
      <c r="E47" s="16">
        <v>35080</v>
      </c>
      <c r="F47" s="16">
        <v>35080</v>
      </c>
      <c r="G47" s="16">
        <v>55080</v>
      </c>
      <c r="H47" s="16">
        <v>40080</v>
      </c>
      <c r="I47" s="16">
        <v>35080</v>
      </c>
      <c r="J47" s="16">
        <v>15080</v>
      </c>
      <c r="K47" s="16">
        <v>55080</v>
      </c>
      <c r="L47" s="16">
        <v>15080</v>
      </c>
      <c r="M47" s="16">
        <v>35080</v>
      </c>
      <c r="N47" s="27">
        <v>15010</v>
      </c>
      <c r="O47" s="28">
        <v>1172390</v>
      </c>
      <c r="P47" s="16">
        <v>1214350</v>
      </c>
      <c r="Q47" s="29">
        <v>1286520</v>
      </c>
    </row>
    <row r="48" spans="1:17" ht="13.5">
      <c r="A48" s="5" t="s">
        <v>44</v>
      </c>
      <c r="B48" s="6"/>
      <c r="C48" s="41">
        <f aca="true" t="shared" si="9" ref="C48:Q48">+C28+C32+C38+C42+C47</f>
        <v>62557055</v>
      </c>
      <c r="D48" s="41">
        <f t="shared" si="9"/>
        <v>66304465</v>
      </c>
      <c r="E48" s="41">
        <f>+E28+E32+E38+E42+E47</f>
        <v>63655125</v>
      </c>
      <c r="F48" s="41">
        <f>+F28+F32+F38+F42+F47</f>
        <v>61766295</v>
      </c>
      <c r="G48" s="41">
        <f>+G28+G32+G38+G42+G47</f>
        <v>62030945</v>
      </c>
      <c r="H48" s="41">
        <f>+H28+H32+H38+H42+H47</f>
        <v>61301313</v>
      </c>
      <c r="I48" s="41">
        <f t="shared" si="9"/>
        <v>59989295</v>
      </c>
      <c r="J48" s="41">
        <f t="shared" si="9"/>
        <v>61142685</v>
      </c>
      <c r="K48" s="41">
        <f t="shared" si="9"/>
        <v>61174955</v>
      </c>
      <c r="L48" s="41">
        <f>+L28+L32+L38+L42+L47</f>
        <v>59863775</v>
      </c>
      <c r="M48" s="41">
        <f>+M28+M32+M38+M42+M47</f>
        <v>60658495</v>
      </c>
      <c r="N48" s="42">
        <f t="shared" si="9"/>
        <v>60535525</v>
      </c>
      <c r="O48" s="43">
        <f t="shared" si="9"/>
        <v>740979928</v>
      </c>
      <c r="P48" s="41">
        <f t="shared" si="9"/>
        <v>793657660</v>
      </c>
      <c r="Q48" s="44">
        <f t="shared" si="9"/>
        <v>817395530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2413965</v>
      </c>
      <c r="D49" s="45">
        <f t="shared" si="10"/>
        <v>-1833445</v>
      </c>
      <c r="E49" s="45">
        <f t="shared" si="10"/>
        <v>815895</v>
      </c>
      <c r="F49" s="45">
        <f t="shared" si="10"/>
        <v>2704725</v>
      </c>
      <c r="G49" s="45">
        <f t="shared" si="10"/>
        <v>2440075</v>
      </c>
      <c r="H49" s="45">
        <f t="shared" si="10"/>
        <v>3169707</v>
      </c>
      <c r="I49" s="45">
        <f t="shared" si="10"/>
        <v>4481725</v>
      </c>
      <c r="J49" s="45">
        <f t="shared" si="10"/>
        <v>3328335</v>
      </c>
      <c r="K49" s="45">
        <f t="shared" si="10"/>
        <v>3296065</v>
      </c>
      <c r="L49" s="45">
        <f>+L25-L48</f>
        <v>4607045</v>
      </c>
      <c r="M49" s="45">
        <f>+M25-M48</f>
        <v>3811725</v>
      </c>
      <c r="N49" s="46">
        <f t="shared" si="10"/>
        <v>3937145</v>
      </c>
      <c r="O49" s="47">
        <f t="shared" si="10"/>
        <v>33172962</v>
      </c>
      <c r="P49" s="45">
        <f t="shared" si="10"/>
        <v>39330250</v>
      </c>
      <c r="Q49" s="48">
        <f t="shared" si="10"/>
        <v>65099080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97425542</v>
      </c>
      <c r="D5" s="16">
        <f t="shared" si="0"/>
        <v>2570389</v>
      </c>
      <c r="E5" s="16">
        <f t="shared" si="0"/>
        <v>2406166</v>
      </c>
      <c r="F5" s="16">
        <f t="shared" si="0"/>
        <v>2435734</v>
      </c>
      <c r="G5" s="16">
        <f t="shared" si="0"/>
        <v>2689932</v>
      </c>
      <c r="H5" s="16">
        <f t="shared" si="0"/>
        <v>80468946</v>
      </c>
      <c r="I5" s="16">
        <f t="shared" si="0"/>
        <v>2104166</v>
      </c>
      <c r="J5" s="16">
        <f t="shared" si="0"/>
        <v>3311166</v>
      </c>
      <c r="K5" s="16">
        <f t="shared" si="0"/>
        <v>61638246</v>
      </c>
      <c r="L5" s="16">
        <f>SUM(L6:L8)</f>
        <v>4449166</v>
      </c>
      <c r="M5" s="16">
        <f>SUM(M6:M8)</f>
        <v>12534166</v>
      </c>
      <c r="N5" s="17">
        <f t="shared" si="0"/>
        <v>32424281</v>
      </c>
      <c r="O5" s="18">
        <f t="shared" si="0"/>
        <v>304457900</v>
      </c>
      <c r="P5" s="16">
        <f t="shared" si="0"/>
        <v>310177900</v>
      </c>
      <c r="Q5" s="17">
        <f t="shared" si="0"/>
        <v>316980899</v>
      </c>
    </row>
    <row r="6" spans="1:17" ht="13.5">
      <c r="A6" s="3" t="s">
        <v>23</v>
      </c>
      <c r="B6" s="2"/>
      <c r="C6" s="19">
        <v>918236</v>
      </c>
      <c r="D6" s="19">
        <v>1553223</v>
      </c>
      <c r="E6" s="19">
        <v>2400000</v>
      </c>
      <c r="F6" s="19">
        <v>2260000</v>
      </c>
      <c r="G6" s="19">
        <v>2270000</v>
      </c>
      <c r="H6" s="19">
        <v>2080000</v>
      </c>
      <c r="I6" s="19">
        <v>2100000</v>
      </c>
      <c r="J6" s="19">
        <v>3300000</v>
      </c>
      <c r="K6" s="19">
        <v>6494000</v>
      </c>
      <c r="L6" s="19">
        <v>4435000</v>
      </c>
      <c r="M6" s="19">
        <v>12530000</v>
      </c>
      <c r="N6" s="20">
        <v>32300641</v>
      </c>
      <c r="O6" s="21">
        <v>72641100</v>
      </c>
      <c r="P6" s="19">
        <v>72809100</v>
      </c>
      <c r="Q6" s="22">
        <v>72995099</v>
      </c>
    </row>
    <row r="7" spans="1:17" ht="13.5">
      <c r="A7" s="3" t="s">
        <v>24</v>
      </c>
      <c r="B7" s="2"/>
      <c r="C7" s="23">
        <v>96507306</v>
      </c>
      <c r="D7" s="23">
        <v>1017166</v>
      </c>
      <c r="E7" s="23">
        <v>6166</v>
      </c>
      <c r="F7" s="23">
        <v>175734</v>
      </c>
      <c r="G7" s="23">
        <v>419932</v>
      </c>
      <c r="H7" s="23">
        <v>78388946</v>
      </c>
      <c r="I7" s="23">
        <v>4166</v>
      </c>
      <c r="J7" s="23">
        <v>11166</v>
      </c>
      <c r="K7" s="23">
        <v>55144246</v>
      </c>
      <c r="L7" s="23">
        <v>14166</v>
      </c>
      <c r="M7" s="23">
        <v>4166</v>
      </c>
      <c r="N7" s="24">
        <v>123640</v>
      </c>
      <c r="O7" s="25">
        <v>231816800</v>
      </c>
      <c r="P7" s="23">
        <v>237368800</v>
      </c>
      <c r="Q7" s="26">
        <v>243985800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11711</v>
      </c>
      <c r="D9" s="16">
        <f t="shared" si="1"/>
        <v>53744</v>
      </c>
      <c r="E9" s="16">
        <f t="shared" si="1"/>
        <v>17092</v>
      </c>
      <c r="F9" s="16">
        <f t="shared" si="1"/>
        <v>66786</v>
      </c>
      <c r="G9" s="16">
        <f t="shared" si="1"/>
        <v>66722</v>
      </c>
      <c r="H9" s="16">
        <f t="shared" si="1"/>
        <v>18928</v>
      </c>
      <c r="I9" s="16">
        <f t="shared" si="1"/>
        <v>6014</v>
      </c>
      <c r="J9" s="16">
        <f t="shared" si="1"/>
        <v>6000</v>
      </c>
      <c r="K9" s="16">
        <f t="shared" si="1"/>
        <v>2156000</v>
      </c>
      <c r="L9" s="16">
        <f>SUM(L10:L14)</f>
        <v>0</v>
      </c>
      <c r="M9" s="16">
        <f>SUM(M10:M14)</f>
        <v>0</v>
      </c>
      <c r="N9" s="27">
        <f t="shared" si="1"/>
        <v>193003</v>
      </c>
      <c r="O9" s="28">
        <f t="shared" si="1"/>
        <v>2596000</v>
      </c>
      <c r="P9" s="16">
        <f t="shared" si="1"/>
        <v>2450000</v>
      </c>
      <c r="Q9" s="29">
        <f t="shared" si="1"/>
        <v>2550000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>
        <v>1100000</v>
      </c>
      <c r="L10" s="19"/>
      <c r="M10" s="19"/>
      <c r="N10" s="20"/>
      <c r="O10" s="21">
        <v>1100000</v>
      </c>
      <c r="P10" s="19">
        <v>2000000</v>
      </c>
      <c r="Q10" s="22">
        <v>2100000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>
        <v>5000</v>
      </c>
      <c r="E12" s="19"/>
      <c r="F12" s="19"/>
      <c r="G12" s="19">
        <v>5000</v>
      </c>
      <c r="H12" s="19">
        <v>8500</v>
      </c>
      <c r="I12" s="19"/>
      <c r="J12" s="19"/>
      <c r="K12" s="19">
        <v>1046000</v>
      </c>
      <c r="L12" s="19"/>
      <c r="M12" s="19"/>
      <c r="N12" s="20">
        <v>181500</v>
      </c>
      <c r="O12" s="21">
        <v>1246000</v>
      </c>
      <c r="P12" s="19">
        <v>200000</v>
      </c>
      <c r="Q12" s="22">
        <v>200000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11711</v>
      </c>
      <c r="D14" s="23">
        <v>48744</v>
      </c>
      <c r="E14" s="23">
        <v>17092</v>
      </c>
      <c r="F14" s="23">
        <v>66786</v>
      </c>
      <c r="G14" s="23">
        <v>61722</v>
      </c>
      <c r="H14" s="23">
        <v>10428</v>
      </c>
      <c r="I14" s="23">
        <v>6014</v>
      </c>
      <c r="J14" s="23">
        <v>6000</v>
      </c>
      <c r="K14" s="23">
        <v>10000</v>
      </c>
      <c r="L14" s="23"/>
      <c r="M14" s="23"/>
      <c r="N14" s="24">
        <v>11503</v>
      </c>
      <c r="O14" s="25">
        <v>250000</v>
      </c>
      <c r="P14" s="23">
        <v>250000</v>
      </c>
      <c r="Q14" s="26">
        <v>250000</v>
      </c>
    </row>
    <row r="15" spans="1:17" ht="13.5">
      <c r="A15" s="1" t="s">
        <v>32</v>
      </c>
      <c r="B15" s="4"/>
      <c r="C15" s="16">
        <f aca="true" t="shared" si="2" ref="C15:Q15">SUM(C16:C18)</f>
        <v>10642</v>
      </c>
      <c r="D15" s="16">
        <f t="shared" si="2"/>
        <v>10173854</v>
      </c>
      <c r="E15" s="16">
        <f t="shared" si="2"/>
        <v>6156164</v>
      </c>
      <c r="F15" s="16">
        <f t="shared" si="2"/>
        <v>8515155</v>
      </c>
      <c r="G15" s="16">
        <f t="shared" si="2"/>
        <v>8795654</v>
      </c>
      <c r="H15" s="16">
        <f t="shared" si="2"/>
        <v>9178523</v>
      </c>
      <c r="I15" s="16">
        <f t="shared" si="2"/>
        <v>16733873</v>
      </c>
      <c r="J15" s="16">
        <f t="shared" si="2"/>
        <v>16402548</v>
      </c>
      <c r="K15" s="16">
        <f t="shared" si="2"/>
        <v>12074048</v>
      </c>
      <c r="L15" s="16">
        <f>SUM(L16:L18)</f>
        <v>6574048</v>
      </c>
      <c r="M15" s="16">
        <f>SUM(M16:M18)</f>
        <v>8573488</v>
      </c>
      <c r="N15" s="27">
        <f t="shared" si="2"/>
        <v>36940648</v>
      </c>
      <c r="O15" s="28">
        <f t="shared" si="2"/>
        <v>140128645</v>
      </c>
      <c r="P15" s="16">
        <f t="shared" si="2"/>
        <v>144984922</v>
      </c>
      <c r="Q15" s="29">
        <f t="shared" si="2"/>
        <v>151730705</v>
      </c>
    </row>
    <row r="16" spans="1:17" ht="13.5">
      <c r="A16" s="3" t="s">
        <v>33</v>
      </c>
      <c r="B16" s="2"/>
      <c r="C16" s="19">
        <v>10642</v>
      </c>
      <c r="D16" s="19">
        <v>463754</v>
      </c>
      <c r="E16" s="19">
        <v>2062274</v>
      </c>
      <c r="F16" s="19">
        <v>92583</v>
      </c>
      <c r="G16" s="19">
        <v>796995</v>
      </c>
      <c r="H16" s="19">
        <v>75790</v>
      </c>
      <c r="I16" s="19">
        <v>75048</v>
      </c>
      <c r="J16" s="19">
        <v>1402548</v>
      </c>
      <c r="K16" s="19">
        <v>74048</v>
      </c>
      <c r="L16" s="19">
        <v>74048</v>
      </c>
      <c r="M16" s="19">
        <v>73488</v>
      </c>
      <c r="N16" s="20">
        <v>293972</v>
      </c>
      <c r="O16" s="21">
        <v>5495190</v>
      </c>
      <c r="P16" s="19">
        <v>4077190</v>
      </c>
      <c r="Q16" s="22">
        <v>4244190</v>
      </c>
    </row>
    <row r="17" spans="1:17" ht="13.5">
      <c r="A17" s="3" t="s">
        <v>34</v>
      </c>
      <c r="B17" s="2"/>
      <c r="C17" s="19"/>
      <c r="D17" s="19">
        <v>9710100</v>
      </c>
      <c r="E17" s="19">
        <v>4093890</v>
      </c>
      <c r="F17" s="19">
        <v>8422572</v>
      </c>
      <c r="G17" s="19">
        <v>7998659</v>
      </c>
      <c r="H17" s="19">
        <v>9102733</v>
      </c>
      <c r="I17" s="19">
        <v>16658825</v>
      </c>
      <c r="J17" s="19">
        <v>15000000</v>
      </c>
      <c r="K17" s="19">
        <v>12000000</v>
      </c>
      <c r="L17" s="19">
        <v>6500000</v>
      </c>
      <c r="M17" s="19">
        <v>8500000</v>
      </c>
      <c r="N17" s="20">
        <v>36646676</v>
      </c>
      <c r="O17" s="21">
        <v>134633455</v>
      </c>
      <c r="P17" s="19">
        <v>140907732</v>
      </c>
      <c r="Q17" s="22">
        <v>147486515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>
        <v>50000</v>
      </c>
      <c r="O24" s="28">
        <v>50000</v>
      </c>
      <c r="P24" s="16">
        <v>50000</v>
      </c>
      <c r="Q24" s="29">
        <v>50000</v>
      </c>
    </row>
    <row r="25" spans="1:17" ht="13.5">
      <c r="A25" s="5" t="s">
        <v>42</v>
      </c>
      <c r="B25" s="6"/>
      <c r="C25" s="41">
        <f aca="true" t="shared" si="4" ref="C25:Q25">+C5+C9+C15+C19+C24</f>
        <v>97447895</v>
      </c>
      <c r="D25" s="41">
        <f t="shared" si="4"/>
        <v>12797987</v>
      </c>
      <c r="E25" s="41">
        <f t="shared" si="4"/>
        <v>8579422</v>
      </c>
      <c r="F25" s="41">
        <f t="shared" si="4"/>
        <v>11017675</v>
      </c>
      <c r="G25" s="41">
        <f t="shared" si="4"/>
        <v>11552308</v>
      </c>
      <c r="H25" s="41">
        <f t="shared" si="4"/>
        <v>89666397</v>
      </c>
      <c r="I25" s="41">
        <f t="shared" si="4"/>
        <v>18844053</v>
      </c>
      <c r="J25" s="41">
        <f t="shared" si="4"/>
        <v>19719714</v>
      </c>
      <c r="K25" s="41">
        <f t="shared" si="4"/>
        <v>75868294</v>
      </c>
      <c r="L25" s="41">
        <f>+L5+L9+L15+L19+L24</f>
        <v>11023214</v>
      </c>
      <c r="M25" s="41">
        <f>+M5+M9+M15+M19+M24</f>
        <v>21107654</v>
      </c>
      <c r="N25" s="42">
        <f t="shared" si="4"/>
        <v>69607932</v>
      </c>
      <c r="O25" s="43">
        <f t="shared" si="4"/>
        <v>447232545</v>
      </c>
      <c r="P25" s="41">
        <f t="shared" si="4"/>
        <v>457662822</v>
      </c>
      <c r="Q25" s="44">
        <f t="shared" si="4"/>
        <v>471311604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6681371</v>
      </c>
      <c r="D28" s="16">
        <f t="shared" si="5"/>
        <v>10137744</v>
      </c>
      <c r="E28" s="16">
        <f>SUM(E29:E31)</f>
        <v>7545880</v>
      </c>
      <c r="F28" s="16">
        <f>SUM(F29:F31)</f>
        <v>11044093</v>
      </c>
      <c r="G28" s="16">
        <f>SUM(G29:G31)</f>
        <v>12835514</v>
      </c>
      <c r="H28" s="16">
        <f>SUM(H29:H31)</f>
        <v>11954480</v>
      </c>
      <c r="I28" s="16">
        <f t="shared" si="5"/>
        <v>7718190</v>
      </c>
      <c r="J28" s="16">
        <f t="shared" si="5"/>
        <v>10987790</v>
      </c>
      <c r="K28" s="16">
        <f t="shared" si="5"/>
        <v>11082148</v>
      </c>
      <c r="L28" s="16">
        <f>SUM(L29:L31)</f>
        <v>10069711</v>
      </c>
      <c r="M28" s="16">
        <f>SUM(M29:M31)</f>
        <v>9025377</v>
      </c>
      <c r="N28" s="17">
        <f t="shared" si="5"/>
        <v>38974715</v>
      </c>
      <c r="O28" s="18">
        <f t="shared" si="5"/>
        <v>148057013</v>
      </c>
      <c r="P28" s="16">
        <f t="shared" si="5"/>
        <v>147538434</v>
      </c>
      <c r="Q28" s="17">
        <f t="shared" si="5"/>
        <v>150048113</v>
      </c>
    </row>
    <row r="29" spans="1:17" ht="13.5">
      <c r="A29" s="3" t="s">
        <v>23</v>
      </c>
      <c r="B29" s="2"/>
      <c r="C29" s="19">
        <v>1770382</v>
      </c>
      <c r="D29" s="19">
        <v>2753769</v>
      </c>
      <c r="E29" s="19">
        <v>2266545</v>
      </c>
      <c r="F29" s="19">
        <v>4585883</v>
      </c>
      <c r="G29" s="19">
        <v>3556522</v>
      </c>
      <c r="H29" s="19">
        <v>2825720</v>
      </c>
      <c r="I29" s="19">
        <v>1969107</v>
      </c>
      <c r="J29" s="19">
        <v>2125599</v>
      </c>
      <c r="K29" s="19">
        <v>2795524</v>
      </c>
      <c r="L29" s="19">
        <v>2247692</v>
      </c>
      <c r="M29" s="19">
        <v>2072348</v>
      </c>
      <c r="N29" s="20">
        <v>19956027</v>
      </c>
      <c r="O29" s="21">
        <v>48925118</v>
      </c>
      <c r="P29" s="19">
        <v>49129887</v>
      </c>
      <c r="Q29" s="22">
        <v>47983261</v>
      </c>
    </row>
    <row r="30" spans="1:17" ht="13.5">
      <c r="A30" s="3" t="s">
        <v>24</v>
      </c>
      <c r="B30" s="2"/>
      <c r="C30" s="23">
        <v>4743128</v>
      </c>
      <c r="D30" s="23">
        <v>7209416</v>
      </c>
      <c r="E30" s="23">
        <v>5071055</v>
      </c>
      <c r="F30" s="23">
        <v>6263765</v>
      </c>
      <c r="G30" s="23">
        <v>9000999</v>
      </c>
      <c r="H30" s="23">
        <v>8918213</v>
      </c>
      <c r="I30" s="23">
        <v>5580389</v>
      </c>
      <c r="J30" s="23">
        <v>8693365</v>
      </c>
      <c r="K30" s="23">
        <v>8079180</v>
      </c>
      <c r="L30" s="23">
        <v>7627691</v>
      </c>
      <c r="M30" s="23">
        <v>6782807</v>
      </c>
      <c r="N30" s="24">
        <v>18757446</v>
      </c>
      <c r="O30" s="25">
        <v>96727454</v>
      </c>
      <c r="P30" s="23">
        <v>95852385</v>
      </c>
      <c r="Q30" s="26">
        <v>99346349</v>
      </c>
    </row>
    <row r="31" spans="1:17" ht="13.5">
      <c r="A31" s="3" t="s">
        <v>25</v>
      </c>
      <c r="B31" s="2"/>
      <c r="C31" s="19">
        <v>167861</v>
      </c>
      <c r="D31" s="19">
        <v>174559</v>
      </c>
      <c r="E31" s="19">
        <v>208280</v>
      </c>
      <c r="F31" s="19">
        <v>194445</v>
      </c>
      <c r="G31" s="19">
        <v>277993</v>
      </c>
      <c r="H31" s="19">
        <v>210547</v>
      </c>
      <c r="I31" s="19">
        <v>168694</v>
      </c>
      <c r="J31" s="19">
        <v>168826</v>
      </c>
      <c r="K31" s="19">
        <v>207444</v>
      </c>
      <c r="L31" s="19">
        <v>194328</v>
      </c>
      <c r="M31" s="19">
        <v>170222</v>
      </c>
      <c r="N31" s="20">
        <v>261242</v>
      </c>
      <c r="O31" s="21">
        <v>2404441</v>
      </c>
      <c r="P31" s="19">
        <v>2556162</v>
      </c>
      <c r="Q31" s="22">
        <v>2718503</v>
      </c>
    </row>
    <row r="32" spans="1:17" ht="13.5">
      <c r="A32" s="1" t="s">
        <v>26</v>
      </c>
      <c r="B32" s="2"/>
      <c r="C32" s="16">
        <f aca="true" t="shared" si="6" ref="C32:Q32">SUM(C33:C37)</f>
        <v>6818538</v>
      </c>
      <c r="D32" s="16">
        <f t="shared" si="6"/>
        <v>7052691</v>
      </c>
      <c r="E32" s="16">
        <f>SUM(E33:E37)</f>
        <v>8949140</v>
      </c>
      <c r="F32" s="16">
        <f>SUM(F33:F37)</f>
        <v>8352866</v>
      </c>
      <c r="G32" s="16">
        <f>SUM(G33:G37)</f>
        <v>12841057</v>
      </c>
      <c r="H32" s="16">
        <f>SUM(H33:H37)</f>
        <v>9408574</v>
      </c>
      <c r="I32" s="16">
        <f t="shared" si="6"/>
        <v>10374084</v>
      </c>
      <c r="J32" s="16">
        <f t="shared" si="6"/>
        <v>11081870</v>
      </c>
      <c r="K32" s="16">
        <f t="shared" si="6"/>
        <v>8419499</v>
      </c>
      <c r="L32" s="16">
        <f>SUM(L33:L37)</f>
        <v>8959267</v>
      </c>
      <c r="M32" s="16">
        <f>SUM(M33:M37)</f>
        <v>9620504</v>
      </c>
      <c r="N32" s="27">
        <f t="shared" si="6"/>
        <v>14815455</v>
      </c>
      <c r="O32" s="28">
        <f t="shared" si="6"/>
        <v>116693545</v>
      </c>
      <c r="P32" s="16">
        <f t="shared" si="6"/>
        <v>119590321</v>
      </c>
      <c r="Q32" s="29">
        <f t="shared" si="6"/>
        <v>122961425</v>
      </c>
    </row>
    <row r="33" spans="1:17" ht="13.5">
      <c r="A33" s="3" t="s">
        <v>27</v>
      </c>
      <c r="B33" s="2"/>
      <c r="C33" s="19">
        <v>1001898</v>
      </c>
      <c r="D33" s="19">
        <v>1229495</v>
      </c>
      <c r="E33" s="19">
        <v>2701252</v>
      </c>
      <c r="F33" s="19">
        <v>1057084</v>
      </c>
      <c r="G33" s="19">
        <v>1339602</v>
      </c>
      <c r="H33" s="19">
        <v>1502909</v>
      </c>
      <c r="I33" s="19">
        <v>1143400</v>
      </c>
      <c r="J33" s="19">
        <v>833232</v>
      </c>
      <c r="K33" s="19">
        <v>1610533</v>
      </c>
      <c r="L33" s="19">
        <v>1063698</v>
      </c>
      <c r="M33" s="19">
        <v>890079</v>
      </c>
      <c r="N33" s="20">
        <v>3455665</v>
      </c>
      <c r="O33" s="21">
        <v>17828847</v>
      </c>
      <c r="P33" s="19">
        <v>19721799</v>
      </c>
      <c r="Q33" s="22">
        <v>20359114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3190815</v>
      </c>
      <c r="D35" s="19">
        <v>3182625</v>
      </c>
      <c r="E35" s="19">
        <v>3518718</v>
      </c>
      <c r="F35" s="19">
        <v>4399319</v>
      </c>
      <c r="G35" s="19">
        <v>6620139</v>
      </c>
      <c r="H35" s="19">
        <v>4965659</v>
      </c>
      <c r="I35" s="19">
        <v>6582962</v>
      </c>
      <c r="J35" s="19">
        <v>7614002</v>
      </c>
      <c r="K35" s="19">
        <v>3802127</v>
      </c>
      <c r="L35" s="19">
        <v>5113502</v>
      </c>
      <c r="M35" s="19">
        <v>5601030</v>
      </c>
      <c r="N35" s="20">
        <v>4471358</v>
      </c>
      <c r="O35" s="21">
        <v>59062256</v>
      </c>
      <c r="P35" s="19">
        <v>57756741</v>
      </c>
      <c r="Q35" s="22">
        <v>57819535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2625825</v>
      </c>
      <c r="D37" s="23">
        <v>2640571</v>
      </c>
      <c r="E37" s="23">
        <v>2729170</v>
      </c>
      <c r="F37" s="23">
        <v>2896463</v>
      </c>
      <c r="G37" s="23">
        <v>4881316</v>
      </c>
      <c r="H37" s="23">
        <v>2940006</v>
      </c>
      <c r="I37" s="23">
        <v>2647722</v>
      </c>
      <c r="J37" s="23">
        <v>2634636</v>
      </c>
      <c r="K37" s="23">
        <v>3006839</v>
      </c>
      <c r="L37" s="23">
        <v>2782067</v>
      </c>
      <c r="M37" s="23">
        <v>3129395</v>
      </c>
      <c r="N37" s="24">
        <v>6888432</v>
      </c>
      <c r="O37" s="25">
        <v>39802442</v>
      </c>
      <c r="P37" s="23">
        <v>42111781</v>
      </c>
      <c r="Q37" s="26">
        <v>44782776</v>
      </c>
    </row>
    <row r="38" spans="1:17" ht="13.5">
      <c r="A38" s="1" t="s">
        <v>32</v>
      </c>
      <c r="B38" s="4"/>
      <c r="C38" s="16">
        <f aca="true" t="shared" si="7" ref="C38:Q38">SUM(C39:C41)</f>
        <v>8655665</v>
      </c>
      <c r="D38" s="16">
        <f t="shared" si="7"/>
        <v>10647694</v>
      </c>
      <c r="E38" s="16">
        <f>SUM(E39:E41)</f>
        <v>11641059</v>
      </c>
      <c r="F38" s="16">
        <f>SUM(F39:F41)</f>
        <v>10959575</v>
      </c>
      <c r="G38" s="16">
        <f>SUM(G39:G41)</f>
        <v>17446103</v>
      </c>
      <c r="H38" s="16">
        <f>SUM(H39:H41)</f>
        <v>12221390</v>
      </c>
      <c r="I38" s="16">
        <f t="shared" si="7"/>
        <v>19032600</v>
      </c>
      <c r="J38" s="16">
        <f t="shared" si="7"/>
        <v>12053470</v>
      </c>
      <c r="K38" s="16">
        <f t="shared" si="7"/>
        <v>15962433</v>
      </c>
      <c r="L38" s="16">
        <f>SUM(L39:L41)</f>
        <v>11956995</v>
      </c>
      <c r="M38" s="16">
        <f>SUM(M39:M41)</f>
        <v>12526946</v>
      </c>
      <c r="N38" s="27">
        <f t="shared" si="7"/>
        <v>28478192</v>
      </c>
      <c r="O38" s="28">
        <f t="shared" si="7"/>
        <v>171582122</v>
      </c>
      <c r="P38" s="16">
        <f t="shared" si="7"/>
        <v>173077571</v>
      </c>
      <c r="Q38" s="29">
        <f t="shared" si="7"/>
        <v>190664490</v>
      </c>
    </row>
    <row r="39" spans="1:17" ht="13.5">
      <c r="A39" s="3" t="s">
        <v>33</v>
      </c>
      <c r="B39" s="2"/>
      <c r="C39" s="19">
        <v>1305996</v>
      </c>
      <c r="D39" s="19">
        <v>1647732</v>
      </c>
      <c r="E39" s="19">
        <v>2133272</v>
      </c>
      <c r="F39" s="19">
        <v>1715614</v>
      </c>
      <c r="G39" s="19">
        <v>2031806</v>
      </c>
      <c r="H39" s="19">
        <v>2818520</v>
      </c>
      <c r="I39" s="19">
        <v>1963495</v>
      </c>
      <c r="J39" s="19">
        <v>2610700</v>
      </c>
      <c r="K39" s="19">
        <v>3131125</v>
      </c>
      <c r="L39" s="19">
        <v>2697195</v>
      </c>
      <c r="M39" s="19">
        <v>2980213</v>
      </c>
      <c r="N39" s="20">
        <v>7650312</v>
      </c>
      <c r="O39" s="21">
        <v>32685980</v>
      </c>
      <c r="P39" s="19">
        <v>33490682</v>
      </c>
      <c r="Q39" s="22">
        <v>34379936</v>
      </c>
    </row>
    <row r="40" spans="1:17" ht="13.5">
      <c r="A40" s="3" t="s">
        <v>34</v>
      </c>
      <c r="B40" s="2"/>
      <c r="C40" s="19">
        <v>7349669</v>
      </c>
      <c r="D40" s="19">
        <v>8999962</v>
      </c>
      <c r="E40" s="19">
        <v>9507787</v>
      </c>
      <c r="F40" s="19">
        <v>9243961</v>
      </c>
      <c r="G40" s="19">
        <v>15414297</v>
      </c>
      <c r="H40" s="19">
        <v>9402870</v>
      </c>
      <c r="I40" s="19">
        <v>17069105</v>
      </c>
      <c r="J40" s="19">
        <v>9442770</v>
      </c>
      <c r="K40" s="19">
        <v>12831308</v>
      </c>
      <c r="L40" s="19">
        <v>9259800</v>
      </c>
      <c r="M40" s="19">
        <v>9546733</v>
      </c>
      <c r="N40" s="20">
        <v>20827880</v>
      </c>
      <c r="O40" s="21">
        <v>138896142</v>
      </c>
      <c r="P40" s="19">
        <v>139586889</v>
      </c>
      <c r="Q40" s="22">
        <v>156284554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495121</v>
      </c>
      <c r="D47" s="16">
        <v>377822</v>
      </c>
      <c r="E47" s="16">
        <v>705644</v>
      </c>
      <c r="F47" s="16">
        <v>981403</v>
      </c>
      <c r="G47" s="16">
        <v>678229</v>
      </c>
      <c r="H47" s="16">
        <v>310797</v>
      </c>
      <c r="I47" s="16">
        <v>589553</v>
      </c>
      <c r="J47" s="16">
        <v>263329</v>
      </c>
      <c r="K47" s="16">
        <v>624208</v>
      </c>
      <c r="L47" s="16">
        <v>813329</v>
      </c>
      <c r="M47" s="16">
        <v>412829</v>
      </c>
      <c r="N47" s="27">
        <v>1220116</v>
      </c>
      <c r="O47" s="28">
        <v>7472380</v>
      </c>
      <c r="P47" s="16">
        <v>7756582</v>
      </c>
      <c r="Q47" s="29">
        <v>7779669</v>
      </c>
    </row>
    <row r="48" spans="1:17" ht="13.5">
      <c r="A48" s="5" t="s">
        <v>44</v>
      </c>
      <c r="B48" s="6"/>
      <c r="C48" s="41">
        <f aca="true" t="shared" si="9" ref="C48:Q48">+C28+C32+C38+C42+C47</f>
        <v>22650695</v>
      </c>
      <c r="D48" s="41">
        <f t="shared" si="9"/>
        <v>28215951</v>
      </c>
      <c r="E48" s="41">
        <f>+E28+E32+E38+E42+E47</f>
        <v>28841723</v>
      </c>
      <c r="F48" s="41">
        <f>+F28+F32+F38+F42+F47</f>
        <v>31337937</v>
      </c>
      <c r="G48" s="41">
        <f>+G28+G32+G38+G42+G47</f>
        <v>43800903</v>
      </c>
      <c r="H48" s="41">
        <f>+H28+H32+H38+H42+H47</f>
        <v>33895241</v>
      </c>
      <c r="I48" s="41">
        <f t="shared" si="9"/>
        <v>37714427</v>
      </c>
      <c r="J48" s="41">
        <f t="shared" si="9"/>
        <v>34386459</v>
      </c>
      <c r="K48" s="41">
        <f t="shared" si="9"/>
        <v>36088288</v>
      </c>
      <c r="L48" s="41">
        <f>+L28+L32+L38+L42+L47</f>
        <v>31799302</v>
      </c>
      <c r="M48" s="41">
        <f>+M28+M32+M38+M42+M47</f>
        <v>31585656</v>
      </c>
      <c r="N48" s="42">
        <f t="shared" si="9"/>
        <v>83488478</v>
      </c>
      <c r="O48" s="43">
        <f t="shared" si="9"/>
        <v>443805060</v>
      </c>
      <c r="P48" s="41">
        <f t="shared" si="9"/>
        <v>447962908</v>
      </c>
      <c r="Q48" s="44">
        <f t="shared" si="9"/>
        <v>471453697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74797200</v>
      </c>
      <c r="D49" s="45">
        <f t="shared" si="10"/>
        <v>-15417964</v>
      </c>
      <c r="E49" s="45">
        <f t="shared" si="10"/>
        <v>-20262301</v>
      </c>
      <c r="F49" s="45">
        <f t="shared" si="10"/>
        <v>-20320262</v>
      </c>
      <c r="G49" s="45">
        <f t="shared" si="10"/>
        <v>-32248595</v>
      </c>
      <c r="H49" s="45">
        <f t="shared" si="10"/>
        <v>55771156</v>
      </c>
      <c r="I49" s="45">
        <f t="shared" si="10"/>
        <v>-18870374</v>
      </c>
      <c r="J49" s="45">
        <f t="shared" si="10"/>
        <v>-14666745</v>
      </c>
      <c r="K49" s="45">
        <f t="shared" si="10"/>
        <v>39780006</v>
      </c>
      <c r="L49" s="45">
        <f>+L25-L48</f>
        <v>-20776088</v>
      </c>
      <c r="M49" s="45">
        <f>+M25-M48</f>
        <v>-10478002</v>
      </c>
      <c r="N49" s="46">
        <f t="shared" si="10"/>
        <v>-13880546</v>
      </c>
      <c r="O49" s="47">
        <f t="shared" si="10"/>
        <v>3427485</v>
      </c>
      <c r="P49" s="45">
        <f t="shared" si="10"/>
        <v>9699914</v>
      </c>
      <c r="Q49" s="48">
        <f t="shared" si="10"/>
        <v>-142093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51182468</v>
      </c>
      <c r="D5" s="16">
        <f t="shared" si="0"/>
        <v>16975159</v>
      </c>
      <c r="E5" s="16">
        <f t="shared" si="0"/>
        <v>22639926</v>
      </c>
      <c r="F5" s="16">
        <f t="shared" si="0"/>
        <v>33614922</v>
      </c>
      <c r="G5" s="16">
        <f t="shared" si="0"/>
        <v>12156581</v>
      </c>
      <c r="H5" s="16">
        <f t="shared" si="0"/>
        <v>30663309</v>
      </c>
      <c r="I5" s="16">
        <f t="shared" si="0"/>
        <v>-9186798</v>
      </c>
      <c r="J5" s="16">
        <f t="shared" si="0"/>
        <v>39568065</v>
      </c>
      <c r="K5" s="16">
        <f t="shared" si="0"/>
        <v>11485010</v>
      </c>
      <c r="L5" s="16">
        <f>SUM(L6:L8)</f>
        <v>28227541</v>
      </c>
      <c r="M5" s="16">
        <f>SUM(M6:M8)</f>
        <v>-13074506</v>
      </c>
      <c r="N5" s="17">
        <f t="shared" si="0"/>
        <v>8360573</v>
      </c>
      <c r="O5" s="18">
        <f t="shared" si="0"/>
        <v>232612250</v>
      </c>
      <c r="P5" s="16">
        <f t="shared" si="0"/>
        <v>245257320</v>
      </c>
      <c r="Q5" s="17">
        <f t="shared" si="0"/>
        <v>261753703</v>
      </c>
    </row>
    <row r="6" spans="1:17" ht="13.5">
      <c r="A6" s="3" t="s">
        <v>23</v>
      </c>
      <c r="B6" s="2"/>
      <c r="C6" s="19">
        <v>94199</v>
      </c>
      <c r="D6" s="19">
        <v>84213</v>
      </c>
      <c r="E6" s="19">
        <v>459234</v>
      </c>
      <c r="F6" s="19">
        <v>67918</v>
      </c>
      <c r="G6" s="19">
        <v>75743</v>
      </c>
      <c r="H6" s="19">
        <v>57949</v>
      </c>
      <c r="I6" s="19">
        <v>55839</v>
      </c>
      <c r="J6" s="19">
        <v>43571</v>
      </c>
      <c r="K6" s="19">
        <v>39866</v>
      </c>
      <c r="L6" s="19">
        <v>64266</v>
      </c>
      <c r="M6" s="19">
        <v>39866</v>
      </c>
      <c r="N6" s="20">
        <v>47336</v>
      </c>
      <c r="O6" s="21">
        <v>1130000</v>
      </c>
      <c r="P6" s="19">
        <v>1190000</v>
      </c>
      <c r="Q6" s="22">
        <v>1253600</v>
      </c>
    </row>
    <row r="7" spans="1:17" ht="13.5">
      <c r="A7" s="3" t="s">
        <v>24</v>
      </c>
      <c r="B7" s="2"/>
      <c r="C7" s="23">
        <v>51088269</v>
      </c>
      <c r="D7" s="23">
        <v>16890946</v>
      </c>
      <c r="E7" s="23">
        <v>22180692</v>
      </c>
      <c r="F7" s="23">
        <v>33547004</v>
      </c>
      <c r="G7" s="23">
        <v>12080838</v>
      </c>
      <c r="H7" s="23">
        <v>30605360</v>
      </c>
      <c r="I7" s="23">
        <v>-9242637</v>
      </c>
      <c r="J7" s="23">
        <v>39524494</v>
      </c>
      <c r="K7" s="23">
        <v>11445144</v>
      </c>
      <c r="L7" s="23">
        <v>28163275</v>
      </c>
      <c r="M7" s="23">
        <v>-13114372</v>
      </c>
      <c r="N7" s="24">
        <v>8313237</v>
      </c>
      <c r="O7" s="25">
        <v>231482250</v>
      </c>
      <c r="P7" s="23">
        <v>244067320</v>
      </c>
      <c r="Q7" s="26">
        <v>260500103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7429203</v>
      </c>
      <c r="D9" s="16">
        <f t="shared" si="1"/>
        <v>6016426</v>
      </c>
      <c r="E9" s="16">
        <f t="shared" si="1"/>
        <v>6210045</v>
      </c>
      <c r="F9" s="16">
        <f t="shared" si="1"/>
        <v>5638015</v>
      </c>
      <c r="G9" s="16">
        <f t="shared" si="1"/>
        <v>5853290</v>
      </c>
      <c r="H9" s="16">
        <f t="shared" si="1"/>
        <v>7061746</v>
      </c>
      <c r="I9" s="16">
        <f t="shared" si="1"/>
        <v>5898539</v>
      </c>
      <c r="J9" s="16">
        <f t="shared" si="1"/>
        <v>5766247</v>
      </c>
      <c r="K9" s="16">
        <f t="shared" si="1"/>
        <v>5621577</v>
      </c>
      <c r="L9" s="16">
        <f>SUM(L10:L14)</f>
        <v>6823487</v>
      </c>
      <c r="M9" s="16">
        <f>SUM(M10:M14)</f>
        <v>5579716</v>
      </c>
      <c r="N9" s="27">
        <f t="shared" si="1"/>
        <v>5942770</v>
      </c>
      <c r="O9" s="28">
        <f t="shared" si="1"/>
        <v>73841061</v>
      </c>
      <c r="P9" s="16">
        <f t="shared" si="1"/>
        <v>45624343</v>
      </c>
      <c r="Q9" s="29">
        <f t="shared" si="1"/>
        <v>60420284</v>
      </c>
    </row>
    <row r="10" spans="1:17" ht="13.5">
      <c r="A10" s="3" t="s">
        <v>27</v>
      </c>
      <c r="B10" s="2"/>
      <c r="C10" s="19">
        <v>2118795</v>
      </c>
      <c r="D10" s="19">
        <v>689363</v>
      </c>
      <c r="E10" s="19">
        <v>927067</v>
      </c>
      <c r="F10" s="19">
        <v>331186</v>
      </c>
      <c r="G10" s="19">
        <v>571827</v>
      </c>
      <c r="H10" s="19">
        <v>1745061</v>
      </c>
      <c r="I10" s="19">
        <v>617888</v>
      </c>
      <c r="J10" s="19">
        <v>476061</v>
      </c>
      <c r="K10" s="19">
        <v>311816</v>
      </c>
      <c r="L10" s="19">
        <v>1487539</v>
      </c>
      <c r="M10" s="19">
        <v>295504</v>
      </c>
      <c r="N10" s="20">
        <v>653886</v>
      </c>
      <c r="O10" s="21">
        <v>10225993</v>
      </c>
      <c r="P10" s="19">
        <v>11075511</v>
      </c>
      <c r="Q10" s="22">
        <v>11688522</v>
      </c>
    </row>
    <row r="11" spans="1:17" ht="13.5">
      <c r="A11" s="3" t="s">
        <v>28</v>
      </c>
      <c r="B11" s="2"/>
      <c r="C11" s="19">
        <v>31324</v>
      </c>
      <c r="D11" s="19">
        <v>47979</v>
      </c>
      <c r="E11" s="19">
        <v>3894</v>
      </c>
      <c r="F11" s="19">
        <v>27745</v>
      </c>
      <c r="G11" s="19">
        <v>2379</v>
      </c>
      <c r="H11" s="19">
        <v>37601</v>
      </c>
      <c r="I11" s="19">
        <v>1567</v>
      </c>
      <c r="J11" s="19">
        <v>11102</v>
      </c>
      <c r="K11" s="19">
        <v>30677</v>
      </c>
      <c r="L11" s="19">
        <v>56864</v>
      </c>
      <c r="M11" s="19">
        <v>5128</v>
      </c>
      <c r="N11" s="20">
        <v>9808</v>
      </c>
      <c r="O11" s="21">
        <v>266068</v>
      </c>
      <c r="P11" s="19">
        <v>48832</v>
      </c>
      <c r="Q11" s="22">
        <v>51762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5279084</v>
      </c>
      <c r="D13" s="19">
        <v>5279084</v>
      </c>
      <c r="E13" s="19">
        <v>5279084</v>
      </c>
      <c r="F13" s="19">
        <v>5279084</v>
      </c>
      <c r="G13" s="19">
        <v>5279084</v>
      </c>
      <c r="H13" s="19">
        <v>5279084</v>
      </c>
      <c r="I13" s="19">
        <v>5279084</v>
      </c>
      <c r="J13" s="19">
        <v>5279084</v>
      </c>
      <c r="K13" s="19">
        <v>5279084</v>
      </c>
      <c r="L13" s="19">
        <v>5279084</v>
      </c>
      <c r="M13" s="19">
        <v>5279084</v>
      </c>
      <c r="N13" s="20">
        <v>5279076</v>
      </c>
      <c r="O13" s="21">
        <v>63349000</v>
      </c>
      <c r="P13" s="19">
        <v>34500000</v>
      </c>
      <c r="Q13" s="22">
        <v>48680000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4298093</v>
      </c>
      <c r="D15" s="16">
        <f t="shared" si="2"/>
        <v>4243089</v>
      </c>
      <c r="E15" s="16">
        <f t="shared" si="2"/>
        <v>4937088</v>
      </c>
      <c r="F15" s="16">
        <f t="shared" si="2"/>
        <v>3922616</v>
      </c>
      <c r="G15" s="16">
        <f t="shared" si="2"/>
        <v>3800720</v>
      </c>
      <c r="H15" s="16">
        <f t="shared" si="2"/>
        <v>4153620</v>
      </c>
      <c r="I15" s="16">
        <f t="shared" si="2"/>
        <v>3850322</v>
      </c>
      <c r="J15" s="16">
        <f t="shared" si="2"/>
        <v>3468362</v>
      </c>
      <c r="K15" s="16">
        <f t="shared" si="2"/>
        <v>3694018</v>
      </c>
      <c r="L15" s="16">
        <f>SUM(L16:L18)</f>
        <v>4642636</v>
      </c>
      <c r="M15" s="16">
        <f>SUM(M16:M18)</f>
        <v>3748278</v>
      </c>
      <c r="N15" s="27">
        <f t="shared" si="2"/>
        <v>3865231</v>
      </c>
      <c r="O15" s="28">
        <f t="shared" si="2"/>
        <v>48624073</v>
      </c>
      <c r="P15" s="16">
        <f t="shared" si="2"/>
        <v>47087012</v>
      </c>
      <c r="Q15" s="29">
        <f t="shared" si="2"/>
        <v>49792071</v>
      </c>
    </row>
    <row r="16" spans="1:17" ht="13.5">
      <c r="A16" s="3" t="s">
        <v>33</v>
      </c>
      <c r="B16" s="2"/>
      <c r="C16" s="19">
        <v>154028</v>
      </c>
      <c r="D16" s="19">
        <v>210288</v>
      </c>
      <c r="E16" s="19">
        <v>1232564</v>
      </c>
      <c r="F16" s="19">
        <v>185305</v>
      </c>
      <c r="G16" s="19">
        <v>191990</v>
      </c>
      <c r="H16" s="19">
        <v>75760</v>
      </c>
      <c r="I16" s="19">
        <v>134224</v>
      </c>
      <c r="J16" s="19">
        <v>108802</v>
      </c>
      <c r="K16" s="19">
        <v>108801</v>
      </c>
      <c r="L16" s="19">
        <v>108814</v>
      </c>
      <c r="M16" s="19">
        <v>108817</v>
      </c>
      <c r="N16" s="20">
        <v>108815</v>
      </c>
      <c r="O16" s="21">
        <v>2728208</v>
      </c>
      <c r="P16" s="19">
        <v>2997898</v>
      </c>
      <c r="Q16" s="22">
        <v>3065413</v>
      </c>
    </row>
    <row r="17" spans="1:17" ht="13.5">
      <c r="A17" s="3" t="s">
        <v>34</v>
      </c>
      <c r="B17" s="2"/>
      <c r="C17" s="19">
        <v>4144065</v>
      </c>
      <c r="D17" s="19">
        <v>4032801</v>
      </c>
      <c r="E17" s="19">
        <v>3704524</v>
      </c>
      <c r="F17" s="19">
        <v>3737311</v>
      </c>
      <c r="G17" s="19">
        <v>3608730</v>
      </c>
      <c r="H17" s="19">
        <v>4077860</v>
      </c>
      <c r="I17" s="19">
        <v>3716098</v>
      </c>
      <c r="J17" s="19">
        <v>3359560</v>
      </c>
      <c r="K17" s="19">
        <v>3585217</v>
      </c>
      <c r="L17" s="19">
        <v>4533822</v>
      </c>
      <c r="M17" s="19">
        <v>3639461</v>
      </c>
      <c r="N17" s="20">
        <v>3756416</v>
      </c>
      <c r="O17" s="21">
        <v>45895865</v>
      </c>
      <c r="P17" s="19">
        <v>44089114</v>
      </c>
      <c r="Q17" s="22">
        <v>46726658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23319332</v>
      </c>
      <c r="D19" s="16">
        <f t="shared" si="3"/>
        <v>18388573</v>
      </c>
      <c r="E19" s="16">
        <f t="shared" si="3"/>
        <v>18533119</v>
      </c>
      <c r="F19" s="16">
        <f t="shared" si="3"/>
        <v>19672651</v>
      </c>
      <c r="G19" s="16">
        <f t="shared" si="3"/>
        <v>19320940</v>
      </c>
      <c r="H19" s="16">
        <f t="shared" si="3"/>
        <v>23567684</v>
      </c>
      <c r="I19" s="16">
        <f t="shared" si="3"/>
        <v>23249921</v>
      </c>
      <c r="J19" s="16">
        <f t="shared" si="3"/>
        <v>29881366</v>
      </c>
      <c r="K19" s="16">
        <f t="shared" si="3"/>
        <v>25323519</v>
      </c>
      <c r="L19" s="16">
        <f>SUM(L20:L23)</f>
        <v>27449388</v>
      </c>
      <c r="M19" s="16">
        <f>SUM(M20:M23)</f>
        <v>19895707</v>
      </c>
      <c r="N19" s="27">
        <f t="shared" si="3"/>
        <v>18159631</v>
      </c>
      <c r="O19" s="28">
        <f t="shared" si="3"/>
        <v>266761831</v>
      </c>
      <c r="P19" s="16">
        <f t="shared" si="3"/>
        <v>282028241</v>
      </c>
      <c r="Q19" s="29">
        <f t="shared" si="3"/>
        <v>299294297</v>
      </c>
    </row>
    <row r="20" spans="1:17" ht="13.5">
      <c r="A20" s="3" t="s">
        <v>37</v>
      </c>
      <c r="B20" s="2"/>
      <c r="C20" s="19">
        <v>7039042</v>
      </c>
      <c r="D20" s="19">
        <v>6534503</v>
      </c>
      <c r="E20" s="19">
        <v>6030045</v>
      </c>
      <c r="F20" s="19">
        <v>8175814</v>
      </c>
      <c r="G20" s="19">
        <v>6300874</v>
      </c>
      <c r="H20" s="19">
        <v>7084297</v>
      </c>
      <c r="I20" s="19">
        <v>10281852</v>
      </c>
      <c r="J20" s="19">
        <v>16758054</v>
      </c>
      <c r="K20" s="19">
        <v>12534716</v>
      </c>
      <c r="L20" s="19">
        <v>12266836</v>
      </c>
      <c r="M20" s="19">
        <v>9192761</v>
      </c>
      <c r="N20" s="20">
        <v>6740299</v>
      </c>
      <c r="O20" s="21">
        <v>108939093</v>
      </c>
      <c r="P20" s="19">
        <v>114135432</v>
      </c>
      <c r="Q20" s="22">
        <v>120766610</v>
      </c>
    </row>
    <row r="21" spans="1:17" ht="13.5">
      <c r="A21" s="3" t="s">
        <v>38</v>
      </c>
      <c r="B21" s="2"/>
      <c r="C21" s="19">
        <v>5348252</v>
      </c>
      <c r="D21" s="19">
        <v>5205946</v>
      </c>
      <c r="E21" s="19">
        <v>5206970</v>
      </c>
      <c r="F21" s="19">
        <v>5705464</v>
      </c>
      <c r="G21" s="19">
        <v>6438437</v>
      </c>
      <c r="H21" s="19">
        <v>6380951</v>
      </c>
      <c r="I21" s="19">
        <v>6339648</v>
      </c>
      <c r="J21" s="19">
        <v>6796397</v>
      </c>
      <c r="K21" s="19">
        <v>6528219</v>
      </c>
      <c r="L21" s="19">
        <v>5737620</v>
      </c>
      <c r="M21" s="19">
        <v>5156918</v>
      </c>
      <c r="N21" s="20">
        <v>4865178</v>
      </c>
      <c r="O21" s="21">
        <v>69710000</v>
      </c>
      <c r="P21" s="19">
        <v>74033766</v>
      </c>
      <c r="Q21" s="22">
        <v>78607702</v>
      </c>
    </row>
    <row r="22" spans="1:17" ht="13.5">
      <c r="A22" s="3" t="s">
        <v>39</v>
      </c>
      <c r="B22" s="2"/>
      <c r="C22" s="23">
        <v>5500347</v>
      </c>
      <c r="D22" s="23">
        <v>3284850</v>
      </c>
      <c r="E22" s="23">
        <v>3638357</v>
      </c>
      <c r="F22" s="23">
        <v>2772537</v>
      </c>
      <c r="G22" s="23">
        <v>3241318</v>
      </c>
      <c r="H22" s="23">
        <v>4855392</v>
      </c>
      <c r="I22" s="23">
        <v>3398929</v>
      </c>
      <c r="J22" s="23">
        <v>2792759</v>
      </c>
      <c r="K22" s="23">
        <v>2963393</v>
      </c>
      <c r="L22" s="23">
        <v>4550055</v>
      </c>
      <c r="M22" s="23">
        <v>2676512</v>
      </c>
      <c r="N22" s="24">
        <v>3086528</v>
      </c>
      <c r="O22" s="25">
        <v>42760977</v>
      </c>
      <c r="P22" s="23">
        <v>45542979</v>
      </c>
      <c r="Q22" s="26">
        <v>48477710</v>
      </c>
    </row>
    <row r="23" spans="1:17" ht="13.5">
      <c r="A23" s="3" t="s">
        <v>40</v>
      </c>
      <c r="B23" s="2"/>
      <c r="C23" s="19">
        <v>5431691</v>
      </c>
      <c r="D23" s="19">
        <v>3363274</v>
      </c>
      <c r="E23" s="19">
        <v>3657747</v>
      </c>
      <c r="F23" s="19">
        <v>3018836</v>
      </c>
      <c r="G23" s="19">
        <v>3340311</v>
      </c>
      <c r="H23" s="19">
        <v>5247044</v>
      </c>
      <c r="I23" s="19">
        <v>3229492</v>
      </c>
      <c r="J23" s="19">
        <v>3534156</v>
      </c>
      <c r="K23" s="19">
        <v>3297191</v>
      </c>
      <c r="L23" s="19">
        <v>4894877</v>
      </c>
      <c r="M23" s="19">
        <v>2869516</v>
      </c>
      <c r="N23" s="20">
        <v>3467626</v>
      </c>
      <c r="O23" s="21">
        <v>45351761</v>
      </c>
      <c r="P23" s="19">
        <v>48316064</v>
      </c>
      <c r="Q23" s="22">
        <v>51442275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86229096</v>
      </c>
      <c r="D25" s="41">
        <f t="shared" si="4"/>
        <v>45623247</v>
      </c>
      <c r="E25" s="41">
        <f t="shared" si="4"/>
        <v>52320178</v>
      </c>
      <c r="F25" s="41">
        <f t="shared" si="4"/>
        <v>62848204</v>
      </c>
      <c r="G25" s="41">
        <f t="shared" si="4"/>
        <v>41131531</v>
      </c>
      <c r="H25" s="41">
        <f t="shared" si="4"/>
        <v>65446359</v>
      </c>
      <c r="I25" s="41">
        <f t="shared" si="4"/>
        <v>23811984</v>
      </c>
      <c r="J25" s="41">
        <f t="shared" si="4"/>
        <v>78684040</v>
      </c>
      <c r="K25" s="41">
        <f t="shared" si="4"/>
        <v>46124124</v>
      </c>
      <c r="L25" s="41">
        <f>+L5+L9+L15+L19+L24</f>
        <v>67143052</v>
      </c>
      <c r="M25" s="41">
        <f>+M5+M9+M15+M19+M24</f>
        <v>16149195</v>
      </c>
      <c r="N25" s="42">
        <f t="shared" si="4"/>
        <v>36328205</v>
      </c>
      <c r="O25" s="43">
        <f t="shared" si="4"/>
        <v>621839215</v>
      </c>
      <c r="P25" s="41">
        <f t="shared" si="4"/>
        <v>619996916</v>
      </c>
      <c r="Q25" s="44">
        <f t="shared" si="4"/>
        <v>671260355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11980567</v>
      </c>
      <c r="D28" s="16">
        <f t="shared" si="5"/>
        <v>1847147</v>
      </c>
      <c r="E28" s="16">
        <f>SUM(E29:E31)</f>
        <v>18396616</v>
      </c>
      <c r="F28" s="16">
        <f>SUM(F29:F31)</f>
        <v>10818528</v>
      </c>
      <c r="G28" s="16">
        <f>SUM(G29:G31)</f>
        <v>9017310</v>
      </c>
      <c r="H28" s="16">
        <f>SUM(H29:H31)</f>
        <v>8316867</v>
      </c>
      <c r="I28" s="16">
        <f t="shared" si="5"/>
        <v>10133238</v>
      </c>
      <c r="J28" s="16">
        <f t="shared" si="5"/>
        <v>13344927</v>
      </c>
      <c r="K28" s="16">
        <f t="shared" si="5"/>
        <v>11039336</v>
      </c>
      <c r="L28" s="16">
        <f>SUM(L29:L31)</f>
        <v>14461966</v>
      </c>
      <c r="M28" s="16">
        <f>SUM(M29:M31)</f>
        <v>11319018</v>
      </c>
      <c r="N28" s="17">
        <f t="shared" si="5"/>
        <v>58554384</v>
      </c>
      <c r="O28" s="18">
        <f t="shared" si="5"/>
        <v>179229904</v>
      </c>
      <c r="P28" s="16">
        <f t="shared" si="5"/>
        <v>188072295</v>
      </c>
      <c r="Q28" s="17">
        <f t="shared" si="5"/>
        <v>198194219</v>
      </c>
    </row>
    <row r="29" spans="1:17" ht="13.5">
      <c r="A29" s="3" t="s">
        <v>23</v>
      </c>
      <c r="B29" s="2"/>
      <c r="C29" s="19">
        <v>1608044</v>
      </c>
      <c r="D29" s="19">
        <v>153379</v>
      </c>
      <c r="E29" s="19">
        <v>2835256</v>
      </c>
      <c r="F29" s="19">
        <v>1488585</v>
      </c>
      <c r="G29" s="19">
        <v>1293335</v>
      </c>
      <c r="H29" s="19">
        <v>1359498</v>
      </c>
      <c r="I29" s="19">
        <v>2008489</v>
      </c>
      <c r="J29" s="19">
        <v>1635946</v>
      </c>
      <c r="K29" s="19">
        <v>1419434</v>
      </c>
      <c r="L29" s="19">
        <v>2187654</v>
      </c>
      <c r="M29" s="19">
        <v>1804676</v>
      </c>
      <c r="N29" s="20">
        <v>3978470</v>
      </c>
      <c r="O29" s="21">
        <v>21772766</v>
      </c>
      <c r="P29" s="19">
        <v>22965765</v>
      </c>
      <c r="Q29" s="22">
        <v>24333075</v>
      </c>
    </row>
    <row r="30" spans="1:17" ht="13.5">
      <c r="A30" s="3" t="s">
        <v>24</v>
      </c>
      <c r="B30" s="2"/>
      <c r="C30" s="23">
        <v>10170907</v>
      </c>
      <c r="D30" s="23">
        <v>1693700</v>
      </c>
      <c r="E30" s="23">
        <v>15171821</v>
      </c>
      <c r="F30" s="23">
        <v>9163383</v>
      </c>
      <c r="G30" s="23">
        <v>7549791</v>
      </c>
      <c r="H30" s="23">
        <v>6789346</v>
      </c>
      <c r="I30" s="23">
        <v>7956407</v>
      </c>
      <c r="J30" s="23">
        <v>11541759</v>
      </c>
      <c r="K30" s="23">
        <v>9452601</v>
      </c>
      <c r="L30" s="23">
        <v>12105328</v>
      </c>
      <c r="M30" s="23">
        <v>9325276</v>
      </c>
      <c r="N30" s="24">
        <v>54013354</v>
      </c>
      <c r="O30" s="25">
        <v>154933673</v>
      </c>
      <c r="P30" s="23">
        <v>162431662</v>
      </c>
      <c r="Q30" s="26">
        <v>171025782</v>
      </c>
    </row>
    <row r="31" spans="1:17" ht="13.5">
      <c r="A31" s="3" t="s">
        <v>25</v>
      </c>
      <c r="B31" s="2"/>
      <c r="C31" s="19">
        <v>201616</v>
      </c>
      <c r="D31" s="19">
        <v>68</v>
      </c>
      <c r="E31" s="19">
        <v>389539</v>
      </c>
      <c r="F31" s="19">
        <v>166560</v>
      </c>
      <c r="G31" s="19">
        <v>174184</v>
      </c>
      <c r="H31" s="19">
        <v>168023</v>
      </c>
      <c r="I31" s="19">
        <v>168342</v>
      </c>
      <c r="J31" s="19">
        <v>167222</v>
      </c>
      <c r="K31" s="19">
        <v>167301</v>
      </c>
      <c r="L31" s="19">
        <v>168984</v>
      </c>
      <c r="M31" s="19">
        <v>189066</v>
      </c>
      <c r="N31" s="20">
        <v>562560</v>
      </c>
      <c r="O31" s="21">
        <v>2523465</v>
      </c>
      <c r="P31" s="19">
        <v>2674868</v>
      </c>
      <c r="Q31" s="22">
        <v>2835362</v>
      </c>
    </row>
    <row r="32" spans="1:17" ht="13.5">
      <c r="A32" s="1" t="s">
        <v>26</v>
      </c>
      <c r="B32" s="2"/>
      <c r="C32" s="16">
        <f aca="true" t="shared" si="6" ref="C32:Q32">SUM(C33:C37)</f>
        <v>3643887</v>
      </c>
      <c r="D32" s="16">
        <f t="shared" si="6"/>
        <v>2818615</v>
      </c>
      <c r="E32" s="16">
        <f>SUM(E33:E37)</f>
        <v>4357572</v>
      </c>
      <c r="F32" s="16">
        <f>SUM(F33:F37)</f>
        <v>3651915</v>
      </c>
      <c r="G32" s="16">
        <f>SUM(G33:G37)</f>
        <v>3430316</v>
      </c>
      <c r="H32" s="16">
        <f>SUM(H33:H37)</f>
        <v>4640075</v>
      </c>
      <c r="I32" s="16">
        <f t="shared" si="6"/>
        <v>4770435</v>
      </c>
      <c r="J32" s="16">
        <f t="shared" si="6"/>
        <v>4006757</v>
      </c>
      <c r="K32" s="16">
        <f t="shared" si="6"/>
        <v>3754667</v>
      </c>
      <c r="L32" s="16">
        <f>SUM(L33:L37)</f>
        <v>3835678</v>
      </c>
      <c r="M32" s="16">
        <f>SUM(M33:M37)</f>
        <v>57305287</v>
      </c>
      <c r="N32" s="27">
        <f t="shared" si="6"/>
        <v>-36945020</v>
      </c>
      <c r="O32" s="28">
        <f t="shared" si="6"/>
        <v>59270184</v>
      </c>
      <c r="P32" s="16">
        <f t="shared" si="6"/>
        <v>56255373</v>
      </c>
      <c r="Q32" s="29">
        <f t="shared" si="6"/>
        <v>45456525</v>
      </c>
    </row>
    <row r="33" spans="1:17" ht="13.5">
      <c r="A33" s="3" t="s">
        <v>27</v>
      </c>
      <c r="B33" s="2"/>
      <c r="C33" s="19">
        <v>741773</v>
      </c>
      <c r="D33" s="19">
        <v>72377</v>
      </c>
      <c r="E33" s="19">
        <v>1400986</v>
      </c>
      <c r="F33" s="19">
        <v>617842</v>
      </c>
      <c r="G33" s="19">
        <v>693396</v>
      </c>
      <c r="H33" s="19">
        <v>946340</v>
      </c>
      <c r="I33" s="19">
        <v>691905</v>
      </c>
      <c r="J33" s="19">
        <v>772154</v>
      </c>
      <c r="K33" s="19">
        <v>636431</v>
      </c>
      <c r="L33" s="19">
        <v>685528</v>
      </c>
      <c r="M33" s="19">
        <v>691038</v>
      </c>
      <c r="N33" s="20">
        <v>2773404</v>
      </c>
      <c r="O33" s="21">
        <v>10723174</v>
      </c>
      <c r="P33" s="19">
        <v>11428705</v>
      </c>
      <c r="Q33" s="22">
        <v>12114407</v>
      </c>
    </row>
    <row r="34" spans="1:17" ht="13.5">
      <c r="A34" s="3" t="s">
        <v>28</v>
      </c>
      <c r="B34" s="2"/>
      <c r="C34" s="19">
        <v>935117</v>
      </c>
      <c r="D34" s="19">
        <v>771580</v>
      </c>
      <c r="E34" s="19">
        <v>981211</v>
      </c>
      <c r="F34" s="19">
        <v>891415</v>
      </c>
      <c r="G34" s="19">
        <v>778477</v>
      </c>
      <c r="H34" s="19">
        <v>1003056</v>
      </c>
      <c r="I34" s="19">
        <v>869833</v>
      </c>
      <c r="J34" s="19">
        <v>1253788</v>
      </c>
      <c r="K34" s="19">
        <v>921501</v>
      </c>
      <c r="L34" s="19">
        <v>1024839</v>
      </c>
      <c r="M34" s="19">
        <v>1010538</v>
      </c>
      <c r="N34" s="20">
        <v>1150456</v>
      </c>
      <c r="O34" s="21">
        <v>11591811</v>
      </c>
      <c r="P34" s="19">
        <v>12283163</v>
      </c>
      <c r="Q34" s="22">
        <v>13016005</v>
      </c>
    </row>
    <row r="35" spans="1:17" ht="13.5">
      <c r="A35" s="3" t="s">
        <v>29</v>
      </c>
      <c r="B35" s="2"/>
      <c r="C35" s="19">
        <v>94176</v>
      </c>
      <c r="D35" s="19">
        <v>85458</v>
      </c>
      <c r="E35" s="19">
        <v>114828</v>
      </c>
      <c r="F35" s="19">
        <v>268898</v>
      </c>
      <c r="G35" s="19">
        <v>87023</v>
      </c>
      <c r="H35" s="19">
        <v>96954</v>
      </c>
      <c r="I35" s="19">
        <v>106590</v>
      </c>
      <c r="J35" s="19">
        <v>94134</v>
      </c>
      <c r="K35" s="19">
        <v>149329</v>
      </c>
      <c r="L35" s="19">
        <v>225036</v>
      </c>
      <c r="M35" s="19">
        <v>290682</v>
      </c>
      <c r="N35" s="20">
        <v>2182952</v>
      </c>
      <c r="O35" s="21">
        <v>3796060</v>
      </c>
      <c r="P35" s="19">
        <v>4023820</v>
      </c>
      <c r="Q35" s="22">
        <v>4265245</v>
      </c>
    </row>
    <row r="36" spans="1:17" ht="13.5">
      <c r="A36" s="3" t="s">
        <v>30</v>
      </c>
      <c r="B36" s="2"/>
      <c r="C36" s="19">
        <v>1872821</v>
      </c>
      <c r="D36" s="19">
        <v>1889200</v>
      </c>
      <c r="E36" s="19">
        <v>1860547</v>
      </c>
      <c r="F36" s="19">
        <v>1873760</v>
      </c>
      <c r="G36" s="19">
        <v>1871420</v>
      </c>
      <c r="H36" s="19">
        <v>2593725</v>
      </c>
      <c r="I36" s="19">
        <v>3102107</v>
      </c>
      <c r="J36" s="19">
        <v>1886681</v>
      </c>
      <c r="K36" s="19">
        <v>2047406</v>
      </c>
      <c r="L36" s="19">
        <v>1900275</v>
      </c>
      <c r="M36" s="19">
        <v>55313029</v>
      </c>
      <c r="N36" s="20">
        <v>-43051832</v>
      </c>
      <c r="O36" s="21">
        <v>33159139</v>
      </c>
      <c r="P36" s="19">
        <v>28519685</v>
      </c>
      <c r="Q36" s="22">
        <v>16060868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6700123</v>
      </c>
      <c r="D38" s="16">
        <f t="shared" si="7"/>
        <v>1655214</v>
      </c>
      <c r="E38" s="16">
        <f>SUM(E39:E41)</f>
        <v>10246127</v>
      </c>
      <c r="F38" s="16">
        <f>SUM(F39:F41)</f>
        <v>5619246</v>
      </c>
      <c r="G38" s="16">
        <f>SUM(G39:G41)</f>
        <v>5243078</v>
      </c>
      <c r="H38" s="16">
        <f>SUM(H39:H41)</f>
        <v>7119007</v>
      </c>
      <c r="I38" s="16">
        <f t="shared" si="7"/>
        <v>4859881</v>
      </c>
      <c r="J38" s="16">
        <f t="shared" si="7"/>
        <v>13667728</v>
      </c>
      <c r="K38" s="16">
        <f t="shared" si="7"/>
        <v>8263625</v>
      </c>
      <c r="L38" s="16">
        <f>SUM(L39:L41)</f>
        <v>6793871</v>
      </c>
      <c r="M38" s="16">
        <f>SUM(M39:M41)</f>
        <v>6736204</v>
      </c>
      <c r="N38" s="27">
        <f t="shared" si="7"/>
        <v>22470039</v>
      </c>
      <c r="O38" s="28">
        <f t="shared" si="7"/>
        <v>99374143</v>
      </c>
      <c r="P38" s="16">
        <f t="shared" si="7"/>
        <v>103997717</v>
      </c>
      <c r="Q38" s="29">
        <f t="shared" si="7"/>
        <v>108560311</v>
      </c>
    </row>
    <row r="39" spans="1:17" ht="13.5">
      <c r="A39" s="3" t="s">
        <v>33</v>
      </c>
      <c r="B39" s="2"/>
      <c r="C39" s="19">
        <v>1142262</v>
      </c>
      <c r="D39" s="19">
        <v>126485</v>
      </c>
      <c r="E39" s="19">
        <v>1723200</v>
      </c>
      <c r="F39" s="19">
        <v>1037410</v>
      </c>
      <c r="G39" s="19">
        <v>830707</v>
      </c>
      <c r="H39" s="19">
        <v>952285</v>
      </c>
      <c r="I39" s="19">
        <v>822803</v>
      </c>
      <c r="J39" s="19">
        <v>1231192</v>
      </c>
      <c r="K39" s="19">
        <v>979220</v>
      </c>
      <c r="L39" s="19">
        <v>757483</v>
      </c>
      <c r="M39" s="19">
        <v>913798</v>
      </c>
      <c r="N39" s="20">
        <v>1124298</v>
      </c>
      <c r="O39" s="21">
        <v>11641143</v>
      </c>
      <c r="P39" s="19">
        <v>12339600</v>
      </c>
      <c r="Q39" s="22">
        <v>13079973</v>
      </c>
    </row>
    <row r="40" spans="1:17" ht="13.5">
      <c r="A40" s="3" t="s">
        <v>34</v>
      </c>
      <c r="B40" s="2"/>
      <c r="C40" s="19">
        <v>5557861</v>
      </c>
      <c r="D40" s="19">
        <v>1528729</v>
      </c>
      <c r="E40" s="19">
        <v>8522927</v>
      </c>
      <c r="F40" s="19">
        <v>4581836</v>
      </c>
      <c r="G40" s="19">
        <v>4412371</v>
      </c>
      <c r="H40" s="19">
        <v>6166722</v>
      </c>
      <c r="I40" s="19">
        <v>4037078</v>
      </c>
      <c r="J40" s="19">
        <v>12436536</v>
      </c>
      <c r="K40" s="19">
        <v>7284405</v>
      </c>
      <c r="L40" s="19">
        <v>6036388</v>
      </c>
      <c r="M40" s="19">
        <v>5822406</v>
      </c>
      <c r="N40" s="20">
        <v>21002458</v>
      </c>
      <c r="O40" s="21">
        <v>87389717</v>
      </c>
      <c r="P40" s="19">
        <v>91294238</v>
      </c>
      <c r="Q40" s="22">
        <v>95094626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>
        <v>343283</v>
      </c>
      <c r="O41" s="21">
        <v>343283</v>
      </c>
      <c r="P41" s="19">
        <v>363879</v>
      </c>
      <c r="Q41" s="22">
        <v>385712</v>
      </c>
    </row>
    <row r="42" spans="1:17" ht="13.5">
      <c r="A42" s="1" t="s">
        <v>36</v>
      </c>
      <c r="B42" s="4"/>
      <c r="C42" s="16">
        <f aca="true" t="shared" si="8" ref="C42:Q42">SUM(C43:C46)</f>
        <v>19782712</v>
      </c>
      <c r="D42" s="16">
        <f t="shared" si="8"/>
        <v>13630896</v>
      </c>
      <c r="E42" s="16">
        <f>SUM(E43:E46)</f>
        <v>16192045</v>
      </c>
      <c r="F42" s="16">
        <f>SUM(F43:F46)</f>
        <v>7796765</v>
      </c>
      <c r="G42" s="16">
        <f>SUM(G43:G46)</f>
        <v>12227396</v>
      </c>
      <c r="H42" s="16">
        <f>SUM(H43:H46)</f>
        <v>15792329</v>
      </c>
      <c r="I42" s="16">
        <f t="shared" si="8"/>
        <v>12143737</v>
      </c>
      <c r="J42" s="16">
        <f t="shared" si="8"/>
        <v>30495670</v>
      </c>
      <c r="K42" s="16">
        <f t="shared" si="8"/>
        <v>22333158</v>
      </c>
      <c r="L42" s="16">
        <f>SUM(L43:L46)</f>
        <v>16805998</v>
      </c>
      <c r="M42" s="16">
        <f>SUM(M43:M46)</f>
        <v>7897774</v>
      </c>
      <c r="N42" s="27">
        <f t="shared" si="8"/>
        <v>61316874</v>
      </c>
      <c r="O42" s="28">
        <f t="shared" si="8"/>
        <v>236415354</v>
      </c>
      <c r="P42" s="16">
        <f t="shared" si="8"/>
        <v>245177951</v>
      </c>
      <c r="Q42" s="29">
        <f t="shared" si="8"/>
        <v>257305160</v>
      </c>
    </row>
    <row r="43" spans="1:17" ht="13.5">
      <c r="A43" s="3" t="s">
        <v>37</v>
      </c>
      <c r="B43" s="2"/>
      <c r="C43" s="19">
        <v>10814998</v>
      </c>
      <c r="D43" s="19">
        <v>9555440</v>
      </c>
      <c r="E43" s="19">
        <v>7332584</v>
      </c>
      <c r="F43" s="19">
        <v>1609728</v>
      </c>
      <c r="G43" s="19">
        <v>6149162</v>
      </c>
      <c r="H43" s="19">
        <v>7091983</v>
      </c>
      <c r="I43" s="19">
        <v>6277562</v>
      </c>
      <c r="J43" s="19">
        <v>10846926</v>
      </c>
      <c r="K43" s="19">
        <v>11022514</v>
      </c>
      <c r="L43" s="19">
        <v>5317312</v>
      </c>
      <c r="M43" s="19">
        <v>1681530</v>
      </c>
      <c r="N43" s="20">
        <v>15707395</v>
      </c>
      <c r="O43" s="21">
        <v>93407134</v>
      </c>
      <c r="P43" s="19">
        <v>95642144</v>
      </c>
      <c r="Q43" s="22">
        <v>101181206</v>
      </c>
    </row>
    <row r="44" spans="1:17" ht="13.5">
      <c r="A44" s="3" t="s">
        <v>38</v>
      </c>
      <c r="B44" s="2"/>
      <c r="C44" s="19">
        <v>4653271</v>
      </c>
      <c r="D44" s="19">
        <v>1944455</v>
      </c>
      <c r="E44" s="19">
        <v>3727857</v>
      </c>
      <c r="F44" s="19">
        <v>1772577</v>
      </c>
      <c r="G44" s="19">
        <v>2906222</v>
      </c>
      <c r="H44" s="19">
        <v>4398000</v>
      </c>
      <c r="I44" s="19">
        <v>1647038</v>
      </c>
      <c r="J44" s="19">
        <v>7788907</v>
      </c>
      <c r="K44" s="19">
        <v>4827360</v>
      </c>
      <c r="L44" s="19">
        <v>5133198</v>
      </c>
      <c r="M44" s="19">
        <v>1772748</v>
      </c>
      <c r="N44" s="20">
        <v>14740132</v>
      </c>
      <c r="O44" s="21">
        <v>55311765</v>
      </c>
      <c r="P44" s="19">
        <v>57932557</v>
      </c>
      <c r="Q44" s="22">
        <v>60710642</v>
      </c>
    </row>
    <row r="45" spans="1:17" ht="13.5">
      <c r="A45" s="3" t="s">
        <v>39</v>
      </c>
      <c r="B45" s="2"/>
      <c r="C45" s="23">
        <v>2010451</v>
      </c>
      <c r="D45" s="23">
        <v>1323067</v>
      </c>
      <c r="E45" s="23">
        <v>2502375</v>
      </c>
      <c r="F45" s="23">
        <v>1814221</v>
      </c>
      <c r="G45" s="23">
        <v>1468372</v>
      </c>
      <c r="H45" s="23">
        <v>2436169</v>
      </c>
      <c r="I45" s="23">
        <v>1785758</v>
      </c>
      <c r="J45" s="23">
        <v>6521303</v>
      </c>
      <c r="K45" s="23">
        <v>3529324</v>
      </c>
      <c r="L45" s="23">
        <v>3228059</v>
      </c>
      <c r="M45" s="23">
        <v>2145465</v>
      </c>
      <c r="N45" s="24">
        <v>8724909</v>
      </c>
      <c r="O45" s="25">
        <v>37489473</v>
      </c>
      <c r="P45" s="23">
        <v>39207692</v>
      </c>
      <c r="Q45" s="26">
        <v>40728939</v>
      </c>
    </row>
    <row r="46" spans="1:17" ht="13.5">
      <c r="A46" s="3" t="s">
        <v>40</v>
      </c>
      <c r="B46" s="2"/>
      <c r="C46" s="19">
        <v>2303992</v>
      </c>
      <c r="D46" s="19">
        <v>807934</v>
      </c>
      <c r="E46" s="19">
        <v>2629229</v>
      </c>
      <c r="F46" s="19">
        <v>2600239</v>
      </c>
      <c r="G46" s="19">
        <v>1703640</v>
      </c>
      <c r="H46" s="19">
        <v>1866177</v>
      </c>
      <c r="I46" s="19">
        <v>2433379</v>
      </c>
      <c r="J46" s="19">
        <v>5338534</v>
      </c>
      <c r="K46" s="19">
        <v>2953960</v>
      </c>
      <c r="L46" s="19">
        <v>3127429</v>
      </c>
      <c r="M46" s="19">
        <v>2298031</v>
      </c>
      <c r="N46" s="20">
        <v>22144438</v>
      </c>
      <c r="O46" s="21">
        <v>50206982</v>
      </c>
      <c r="P46" s="19">
        <v>52395558</v>
      </c>
      <c r="Q46" s="22">
        <v>54684373</v>
      </c>
    </row>
    <row r="47" spans="1:17" ht="13.5">
      <c r="A47" s="1" t="s">
        <v>41</v>
      </c>
      <c r="B47" s="4"/>
      <c r="C47" s="16">
        <v>21682</v>
      </c>
      <c r="D47" s="16">
        <v>21354</v>
      </c>
      <c r="E47" s="16">
        <v>21354</v>
      </c>
      <c r="F47" s="16">
        <v>21354</v>
      </c>
      <c r="G47" s="16">
        <v>45276</v>
      </c>
      <c r="H47" s="16">
        <v>21346</v>
      </c>
      <c r="I47" s="16">
        <v>21354</v>
      </c>
      <c r="J47" s="16">
        <v>21354</v>
      </c>
      <c r="K47" s="16">
        <v>21354</v>
      </c>
      <c r="L47" s="16">
        <v>21354</v>
      </c>
      <c r="M47" s="16">
        <v>21354</v>
      </c>
      <c r="N47" s="27">
        <v>35904</v>
      </c>
      <c r="O47" s="28">
        <v>295040</v>
      </c>
      <c r="P47" s="16">
        <v>308542</v>
      </c>
      <c r="Q47" s="29">
        <v>322854</v>
      </c>
    </row>
    <row r="48" spans="1:17" ht="13.5">
      <c r="A48" s="5" t="s">
        <v>44</v>
      </c>
      <c r="B48" s="6"/>
      <c r="C48" s="41">
        <f aca="true" t="shared" si="9" ref="C48:Q48">+C28+C32+C38+C42+C47</f>
        <v>42128971</v>
      </c>
      <c r="D48" s="41">
        <f t="shared" si="9"/>
        <v>19973226</v>
      </c>
      <c r="E48" s="41">
        <f>+E28+E32+E38+E42+E47</f>
        <v>49213714</v>
      </c>
      <c r="F48" s="41">
        <f>+F28+F32+F38+F42+F47</f>
        <v>27907808</v>
      </c>
      <c r="G48" s="41">
        <f>+G28+G32+G38+G42+G47</f>
        <v>29963376</v>
      </c>
      <c r="H48" s="41">
        <f>+H28+H32+H38+H42+H47</f>
        <v>35889624</v>
      </c>
      <c r="I48" s="41">
        <f t="shared" si="9"/>
        <v>31928645</v>
      </c>
      <c r="J48" s="41">
        <f t="shared" si="9"/>
        <v>61536436</v>
      </c>
      <c r="K48" s="41">
        <f t="shared" si="9"/>
        <v>45412140</v>
      </c>
      <c r="L48" s="41">
        <f>+L28+L32+L38+L42+L47</f>
        <v>41918867</v>
      </c>
      <c r="M48" s="41">
        <f>+M28+M32+M38+M42+M47</f>
        <v>83279637</v>
      </c>
      <c r="N48" s="42">
        <f t="shared" si="9"/>
        <v>105432181</v>
      </c>
      <c r="O48" s="43">
        <f t="shared" si="9"/>
        <v>574584625</v>
      </c>
      <c r="P48" s="41">
        <f t="shared" si="9"/>
        <v>593811878</v>
      </c>
      <c r="Q48" s="44">
        <f t="shared" si="9"/>
        <v>609839069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44100125</v>
      </c>
      <c r="D49" s="45">
        <f t="shared" si="10"/>
        <v>25650021</v>
      </c>
      <c r="E49" s="45">
        <f t="shared" si="10"/>
        <v>3106464</v>
      </c>
      <c r="F49" s="45">
        <f t="shared" si="10"/>
        <v>34940396</v>
      </c>
      <c r="G49" s="45">
        <f t="shared" si="10"/>
        <v>11168155</v>
      </c>
      <c r="H49" s="45">
        <f t="shared" si="10"/>
        <v>29556735</v>
      </c>
      <c r="I49" s="45">
        <f t="shared" si="10"/>
        <v>-8116661</v>
      </c>
      <c r="J49" s="45">
        <f t="shared" si="10"/>
        <v>17147604</v>
      </c>
      <c r="K49" s="45">
        <f t="shared" si="10"/>
        <v>711984</v>
      </c>
      <c r="L49" s="45">
        <f>+L25-L48</f>
        <v>25224185</v>
      </c>
      <c r="M49" s="45">
        <f>+M25-M48</f>
        <v>-67130442</v>
      </c>
      <c r="N49" s="46">
        <f t="shared" si="10"/>
        <v>-69103976</v>
      </c>
      <c r="O49" s="47">
        <f t="shared" si="10"/>
        <v>47254590</v>
      </c>
      <c r="P49" s="45">
        <f t="shared" si="10"/>
        <v>26185038</v>
      </c>
      <c r="Q49" s="48">
        <f t="shared" si="10"/>
        <v>61421286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25893810</v>
      </c>
      <c r="D5" s="16">
        <f t="shared" si="0"/>
        <v>25893810</v>
      </c>
      <c r="E5" s="16">
        <f t="shared" si="0"/>
        <v>26290310</v>
      </c>
      <c r="F5" s="16">
        <f t="shared" si="0"/>
        <v>25893810</v>
      </c>
      <c r="G5" s="16">
        <f t="shared" si="0"/>
        <v>25893810</v>
      </c>
      <c r="H5" s="16">
        <f t="shared" si="0"/>
        <v>27997960</v>
      </c>
      <c r="I5" s="16">
        <f t="shared" si="0"/>
        <v>25893810</v>
      </c>
      <c r="J5" s="16">
        <f t="shared" si="0"/>
        <v>25893810</v>
      </c>
      <c r="K5" s="16">
        <f t="shared" si="0"/>
        <v>26290310</v>
      </c>
      <c r="L5" s="16">
        <f>SUM(L6:L8)</f>
        <v>25893810</v>
      </c>
      <c r="M5" s="16">
        <f>SUM(M6:M8)</f>
        <v>25893810</v>
      </c>
      <c r="N5" s="17">
        <f t="shared" si="0"/>
        <v>30043467</v>
      </c>
      <c r="O5" s="18">
        <f t="shared" si="0"/>
        <v>317772527</v>
      </c>
      <c r="P5" s="16">
        <f t="shared" si="0"/>
        <v>314088732</v>
      </c>
      <c r="Q5" s="17">
        <f t="shared" si="0"/>
        <v>333800571</v>
      </c>
    </row>
    <row r="6" spans="1:17" ht="13.5">
      <c r="A6" s="3" t="s">
        <v>23</v>
      </c>
      <c r="B6" s="2"/>
      <c r="C6" s="19">
        <v>2594649</v>
      </c>
      <c r="D6" s="19">
        <v>2594649</v>
      </c>
      <c r="E6" s="19">
        <v>2601649</v>
      </c>
      <c r="F6" s="19">
        <v>2594649</v>
      </c>
      <c r="G6" s="19">
        <v>2594649</v>
      </c>
      <c r="H6" s="19">
        <v>2603699</v>
      </c>
      <c r="I6" s="19">
        <v>2594649</v>
      </c>
      <c r="J6" s="19">
        <v>2594649</v>
      </c>
      <c r="K6" s="19">
        <v>2601649</v>
      </c>
      <c r="L6" s="19">
        <v>2594649</v>
      </c>
      <c r="M6" s="19">
        <v>2594649</v>
      </c>
      <c r="N6" s="20">
        <v>2603738</v>
      </c>
      <c r="O6" s="21">
        <v>31167927</v>
      </c>
      <c r="P6" s="19">
        <v>11091672</v>
      </c>
      <c r="Q6" s="22">
        <v>12717672</v>
      </c>
    </row>
    <row r="7" spans="1:17" ht="13.5">
      <c r="A7" s="3" t="s">
        <v>24</v>
      </c>
      <c r="B7" s="2"/>
      <c r="C7" s="23">
        <v>23296161</v>
      </c>
      <c r="D7" s="23">
        <v>23296161</v>
      </c>
      <c r="E7" s="23">
        <v>23685661</v>
      </c>
      <c r="F7" s="23">
        <v>23296161</v>
      </c>
      <c r="G7" s="23">
        <v>23296161</v>
      </c>
      <c r="H7" s="23">
        <v>25391261</v>
      </c>
      <c r="I7" s="23">
        <v>23296161</v>
      </c>
      <c r="J7" s="23">
        <v>23296161</v>
      </c>
      <c r="K7" s="23">
        <v>23685661</v>
      </c>
      <c r="L7" s="23">
        <v>23296161</v>
      </c>
      <c r="M7" s="23">
        <v>23296161</v>
      </c>
      <c r="N7" s="24">
        <v>27436729</v>
      </c>
      <c r="O7" s="25">
        <v>286568600</v>
      </c>
      <c r="P7" s="23">
        <v>302997060</v>
      </c>
      <c r="Q7" s="26">
        <v>321082899</v>
      </c>
    </row>
    <row r="8" spans="1:17" ht="13.5">
      <c r="A8" s="3" t="s">
        <v>25</v>
      </c>
      <c r="B8" s="2"/>
      <c r="C8" s="19">
        <v>3000</v>
      </c>
      <c r="D8" s="19">
        <v>3000</v>
      </c>
      <c r="E8" s="19">
        <v>3000</v>
      </c>
      <c r="F8" s="19">
        <v>3000</v>
      </c>
      <c r="G8" s="19">
        <v>3000</v>
      </c>
      <c r="H8" s="19">
        <v>3000</v>
      </c>
      <c r="I8" s="19">
        <v>3000</v>
      </c>
      <c r="J8" s="19">
        <v>3000</v>
      </c>
      <c r="K8" s="19">
        <v>3000</v>
      </c>
      <c r="L8" s="19">
        <v>3000</v>
      </c>
      <c r="M8" s="19">
        <v>3000</v>
      </c>
      <c r="N8" s="20">
        <v>3000</v>
      </c>
      <c r="O8" s="21">
        <v>36000</v>
      </c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9344109</v>
      </c>
      <c r="D9" s="16">
        <f t="shared" si="1"/>
        <v>9344109</v>
      </c>
      <c r="E9" s="16">
        <f t="shared" si="1"/>
        <v>14551659</v>
      </c>
      <c r="F9" s="16">
        <f t="shared" si="1"/>
        <v>9344109</v>
      </c>
      <c r="G9" s="16">
        <f t="shared" si="1"/>
        <v>9344109</v>
      </c>
      <c r="H9" s="16">
        <f t="shared" si="1"/>
        <v>14555259</v>
      </c>
      <c r="I9" s="16">
        <f t="shared" si="1"/>
        <v>9344109</v>
      </c>
      <c r="J9" s="16">
        <f t="shared" si="1"/>
        <v>9344109</v>
      </c>
      <c r="K9" s="16">
        <f t="shared" si="1"/>
        <v>14551659</v>
      </c>
      <c r="L9" s="16">
        <f>SUM(L10:L14)</f>
        <v>9344109</v>
      </c>
      <c r="M9" s="16">
        <f>SUM(M10:M14)</f>
        <v>9344109</v>
      </c>
      <c r="N9" s="27">
        <f t="shared" si="1"/>
        <v>14556393</v>
      </c>
      <c r="O9" s="28">
        <f t="shared" si="1"/>
        <v>132967842</v>
      </c>
      <c r="P9" s="16">
        <f t="shared" si="1"/>
        <v>107082270</v>
      </c>
      <c r="Q9" s="29">
        <f t="shared" si="1"/>
        <v>134446857</v>
      </c>
    </row>
    <row r="10" spans="1:17" ht="13.5">
      <c r="A10" s="3" t="s">
        <v>27</v>
      </c>
      <c r="B10" s="2"/>
      <c r="C10" s="19">
        <v>52710</v>
      </c>
      <c r="D10" s="19">
        <v>52710</v>
      </c>
      <c r="E10" s="19">
        <v>1911335</v>
      </c>
      <c r="F10" s="19">
        <v>52710</v>
      </c>
      <c r="G10" s="19">
        <v>52710</v>
      </c>
      <c r="H10" s="19">
        <v>1913985</v>
      </c>
      <c r="I10" s="19">
        <v>52710</v>
      </c>
      <c r="J10" s="19">
        <v>52710</v>
      </c>
      <c r="K10" s="19">
        <v>1911335</v>
      </c>
      <c r="L10" s="19">
        <v>52710</v>
      </c>
      <c r="M10" s="19">
        <v>52710</v>
      </c>
      <c r="N10" s="20">
        <v>1914695</v>
      </c>
      <c r="O10" s="21">
        <v>8073030</v>
      </c>
      <c r="P10" s="19">
        <v>8063200</v>
      </c>
      <c r="Q10" s="22">
        <v>8596870</v>
      </c>
    </row>
    <row r="11" spans="1:17" ht="13.5">
      <c r="A11" s="3" t="s">
        <v>28</v>
      </c>
      <c r="B11" s="2"/>
      <c r="C11" s="19">
        <v>953978</v>
      </c>
      <c r="D11" s="19">
        <v>953978</v>
      </c>
      <c r="E11" s="19">
        <v>4297978</v>
      </c>
      <c r="F11" s="19">
        <v>953978</v>
      </c>
      <c r="G11" s="19">
        <v>953978</v>
      </c>
      <c r="H11" s="19">
        <v>4298628</v>
      </c>
      <c r="I11" s="19">
        <v>953978</v>
      </c>
      <c r="J11" s="19">
        <v>953978</v>
      </c>
      <c r="K11" s="19">
        <v>4297978</v>
      </c>
      <c r="L11" s="19">
        <v>953978</v>
      </c>
      <c r="M11" s="19">
        <v>953978</v>
      </c>
      <c r="N11" s="20">
        <v>4298992</v>
      </c>
      <c r="O11" s="21">
        <v>24825400</v>
      </c>
      <c r="P11" s="19">
        <v>11955460</v>
      </c>
      <c r="Q11" s="22">
        <v>12583277</v>
      </c>
    </row>
    <row r="12" spans="1:17" ht="13.5">
      <c r="A12" s="3" t="s">
        <v>29</v>
      </c>
      <c r="B12" s="2"/>
      <c r="C12" s="19">
        <v>3947753</v>
      </c>
      <c r="D12" s="19">
        <v>3947753</v>
      </c>
      <c r="E12" s="19">
        <v>3952678</v>
      </c>
      <c r="F12" s="19">
        <v>3947753</v>
      </c>
      <c r="G12" s="19">
        <v>3947753</v>
      </c>
      <c r="H12" s="19">
        <v>3952778</v>
      </c>
      <c r="I12" s="19">
        <v>3947753</v>
      </c>
      <c r="J12" s="19">
        <v>3947753</v>
      </c>
      <c r="K12" s="19">
        <v>3952678</v>
      </c>
      <c r="L12" s="19">
        <v>3947753</v>
      </c>
      <c r="M12" s="19">
        <v>3947753</v>
      </c>
      <c r="N12" s="20">
        <v>3952815</v>
      </c>
      <c r="O12" s="21">
        <v>47392973</v>
      </c>
      <c r="P12" s="19">
        <v>45139210</v>
      </c>
      <c r="Q12" s="22">
        <v>46976870</v>
      </c>
    </row>
    <row r="13" spans="1:17" ht="13.5">
      <c r="A13" s="3" t="s">
        <v>30</v>
      </c>
      <c r="B13" s="2"/>
      <c r="C13" s="19">
        <v>4389668</v>
      </c>
      <c r="D13" s="19">
        <v>4389668</v>
      </c>
      <c r="E13" s="19">
        <v>4389668</v>
      </c>
      <c r="F13" s="19">
        <v>4389668</v>
      </c>
      <c r="G13" s="19">
        <v>4389668</v>
      </c>
      <c r="H13" s="19">
        <v>4389868</v>
      </c>
      <c r="I13" s="19">
        <v>4389668</v>
      </c>
      <c r="J13" s="19">
        <v>4389668</v>
      </c>
      <c r="K13" s="19">
        <v>4389668</v>
      </c>
      <c r="L13" s="19">
        <v>4389668</v>
      </c>
      <c r="M13" s="19">
        <v>4389668</v>
      </c>
      <c r="N13" s="20">
        <v>4389891</v>
      </c>
      <c r="O13" s="21">
        <v>52676439</v>
      </c>
      <c r="P13" s="19">
        <v>41924400</v>
      </c>
      <c r="Q13" s="22">
        <v>66289840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625547</v>
      </c>
      <c r="D15" s="16">
        <f t="shared" si="2"/>
        <v>625547</v>
      </c>
      <c r="E15" s="16">
        <f t="shared" si="2"/>
        <v>2284322</v>
      </c>
      <c r="F15" s="16">
        <f t="shared" si="2"/>
        <v>625547</v>
      </c>
      <c r="G15" s="16">
        <f t="shared" si="2"/>
        <v>625547</v>
      </c>
      <c r="H15" s="16">
        <f t="shared" si="2"/>
        <v>2285622</v>
      </c>
      <c r="I15" s="16">
        <f t="shared" si="2"/>
        <v>625547</v>
      </c>
      <c r="J15" s="16">
        <f t="shared" si="2"/>
        <v>625547</v>
      </c>
      <c r="K15" s="16">
        <f t="shared" si="2"/>
        <v>2284322</v>
      </c>
      <c r="L15" s="16">
        <f>SUM(L16:L18)</f>
        <v>625547</v>
      </c>
      <c r="M15" s="16">
        <f>SUM(M16:M18)</f>
        <v>625547</v>
      </c>
      <c r="N15" s="27">
        <f t="shared" si="2"/>
        <v>2411758</v>
      </c>
      <c r="O15" s="28">
        <f t="shared" si="2"/>
        <v>14270400</v>
      </c>
      <c r="P15" s="16">
        <f t="shared" si="2"/>
        <v>10074900</v>
      </c>
      <c r="Q15" s="29">
        <f t="shared" si="2"/>
        <v>20021690</v>
      </c>
    </row>
    <row r="16" spans="1:17" ht="13.5">
      <c r="A16" s="3" t="s">
        <v>33</v>
      </c>
      <c r="B16" s="2"/>
      <c r="C16" s="19">
        <v>615106</v>
      </c>
      <c r="D16" s="19">
        <v>615106</v>
      </c>
      <c r="E16" s="19">
        <v>1273881</v>
      </c>
      <c r="F16" s="19">
        <v>615106</v>
      </c>
      <c r="G16" s="19">
        <v>615106</v>
      </c>
      <c r="H16" s="19">
        <v>1275031</v>
      </c>
      <c r="I16" s="19">
        <v>615106</v>
      </c>
      <c r="J16" s="19">
        <v>615106</v>
      </c>
      <c r="K16" s="19">
        <v>1273881</v>
      </c>
      <c r="L16" s="19">
        <v>615106</v>
      </c>
      <c r="M16" s="19">
        <v>615106</v>
      </c>
      <c r="N16" s="20">
        <v>1275059</v>
      </c>
      <c r="O16" s="21">
        <v>10018700</v>
      </c>
      <c r="P16" s="19">
        <v>7802500</v>
      </c>
      <c r="Q16" s="22">
        <v>8246428</v>
      </c>
    </row>
    <row r="17" spans="1:17" ht="13.5">
      <c r="A17" s="3" t="s">
        <v>34</v>
      </c>
      <c r="B17" s="2"/>
      <c r="C17" s="19">
        <v>6691</v>
      </c>
      <c r="D17" s="19">
        <v>6691</v>
      </c>
      <c r="E17" s="19">
        <v>1006691</v>
      </c>
      <c r="F17" s="19">
        <v>6691</v>
      </c>
      <c r="G17" s="19">
        <v>6691</v>
      </c>
      <c r="H17" s="19">
        <v>1006691</v>
      </c>
      <c r="I17" s="19">
        <v>6691</v>
      </c>
      <c r="J17" s="19">
        <v>6691</v>
      </c>
      <c r="K17" s="19">
        <v>1006691</v>
      </c>
      <c r="L17" s="19">
        <v>6691</v>
      </c>
      <c r="M17" s="19">
        <v>6691</v>
      </c>
      <c r="N17" s="20">
        <v>1132799</v>
      </c>
      <c r="O17" s="21">
        <v>4206400</v>
      </c>
      <c r="P17" s="19">
        <v>2224400</v>
      </c>
      <c r="Q17" s="22">
        <v>11724400</v>
      </c>
    </row>
    <row r="18" spans="1:17" ht="13.5">
      <c r="A18" s="3" t="s">
        <v>35</v>
      </c>
      <c r="B18" s="2"/>
      <c r="C18" s="19">
        <v>3750</v>
      </c>
      <c r="D18" s="19">
        <v>3750</v>
      </c>
      <c r="E18" s="19">
        <v>3750</v>
      </c>
      <c r="F18" s="19">
        <v>3750</v>
      </c>
      <c r="G18" s="19">
        <v>3750</v>
      </c>
      <c r="H18" s="19">
        <v>3900</v>
      </c>
      <c r="I18" s="19">
        <v>3750</v>
      </c>
      <c r="J18" s="19">
        <v>3750</v>
      </c>
      <c r="K18" s="19">
        <v>3750</v>
      </c>
      <c r="L18" s="19">
        <v>3750</v>
      </c>
      <c r="M18" s="19">
        <v>3750</v>
      </c>
      <c r="N18" s="20">
        <v>3900</v>
      </c>
      <c r="O18" s="21">
        <v>45300</v>
      </c>
      <c r="P18" s="19">
        <v>48000</v>
      </c>
      <c r="Q18" s="22">
        <v>50862</v>
      </c>
    </row>
    <row r="19" spans="1:17" ht="13.5">
      <c r="A19" s="1" t="s">
        <v>36</v>
      </c>
      <c r="B19" s="4"/>
      <c r="C19" s="16">
        <f aca="true" t="shared" si="3" ref="C19:Q19">SUM(C20:C23)</f>
        <v>63708451</v>
      </c>
      <c r="D19" s="16">
        <f t="shared" si="3"/>
        <v>63708451</v>
      </c>
      <c r="E19" s="16">
        <f t="shared" si="3"/>
        <v>67258015</v>
      </c>
      <c r="F19" s="16">
        <f t="shared" si="3"/>
        <v>63708451</v>
      </c>
      <c r="G19" s="16">
        <f t="shared" si="3"/>
        <v>63708451</v>
      </c>
      <c r="H19" s="16">
        <f t="shared" si="3"/>
        <v>67258165</v>
      </c>
      <c r="I19" s="16">
        <f t="shared" si="3"/>
        <v>63708451</v>
      </c>
      <c r="J19" s="16">
        <f t="shared" si="3"/>
        <v>63708451</v>
      </c>
      <c r="K19" s="16">
        <f t="shared" si="3"/>
        <v>67258015</v>
      </c>
      <c r="L19" s="16">
        <f>SUM(L20:L23)</f>
        <v>63708451</v>
      </c>
      <c r="M19" s="16">
        <f>SUM(M20:M23)</f>
        <v>63708451</v>
      </c>
      <c r="N19" s="27">
        <f t="shared" si="3"/>
        <v>67258333</v>
      </c>
      <c r="O19" s="28">
        <f t="shared" si="3"/>
        <v>778700136</v>
      </c>
      <c r="P19" s="16">
        <f t="shared" si="3"/>
        <v>886674287</v>
      </c>
      <c r="Q19" s="29">
        <f t="shared" si="3"/>
        <v>981012300</v>
      </c>
    </row>
    <row r="20" spans="1:17" ht="13.5">
      <c r="A20" s="3" t="s">
        <v>37</v>
      </c>
      <c r="B20" s="2"/>
      <c r="C20" s="19">
        <v>35918788</v>
      </c>
      <c r="D20" s="19">
        <v>35918788</v>
      </c>
      <c r="E20" s="19">
        <v>37668788</v>
      </c>
      <c r="F20" s="19">
        <v>35918788</v>
      </c>
      <c r="G20" s="19">
        <v>35918788</v>
      </c>
      <c r="H20" s="19">
        <v>37668838</v>
      </c>
      <c r="I20" s="19">
        <v>35918788</v>
      </c>
      <c r="J20" s="19">
        <v>35918788</v>
      </c>
      <c r="K20" s="19">
        <v>37668788</v>
      </c>
      <c r="L20" s="19">
        <v>35918788</v>
      </c>
      <c r="M20" s="19">
        <v>35918788</v>
      </c>
      <c r="N20" s="20">
        <v>37668859</v>
      </c>
      <c r="O20" s="21">
        <v>438025577</v>
      </c>
      <c r="P20" s="19">
        <v>505791708</v>
      </c>
      <c r="Q20" s="22">
        <v>579179968</v>
      </c>
    </row>
    <row r="21" spans="1:17" ht="13.5">
      <c r="A21" s="3" t="s">
        <v>38</v>
      </c>
      <c r="B21" s="2"/>
      <c r="C21" s="19">
        <v>11737924</v>
      </c>
      <c r="D21" s="19">
        <v>11737924</v>
      </c>
      <c r="E21" s="19">
        <v>13512488</v>
      </c>
      <c r="F21" s="19">
        <v>11737924</v>
      </c>
      <c r="G21" s="19">
        <v>11737924</v>
      </c>
      <c r="H21" s="19">
        <v>13512538</v>
      </c>
      <c r="I21" s="19">
        <v>11737924</v>
      </c>
      <c r="J21" s="19">
        <v>11737924</v>
      </c>
      <c r="K21" s="19">
        <v>13512488</v>
      </c>
      <c r="L21" s="19">
        <v>11737924</v>
      </c>
      <c r="M21" s="19">
        <v>11737924</v>
      </c>
      <c r="N21" s="20">
        <v>13512561</v>
      </c>
      <c r="O21" s="21">
        <v>147953467</v>
      </c>
      <c r="P21" s="19">
        <v>166916542</v>
      </c>
      <c r="Q21" s="22">
        <v>167673968</v>
      </c>
    </row>
    <row r="22" spans="1:17" ht="13.5">
      <c r="A22" s="3" t="s">
        <v>39</v>
      </c>
      <c r="B22" s="2"/>
      <c r="C22" s="23">
        <v>8748658</v>
      </c>
      <c r="D22" s="23">
        <v>8748658</v>
      </c>
      <c r="E22" s="23">
        <v>8773658</v>
      </c>
      <c r="F22" s="23">
        <v>8748658</v>
      </c>
      <c r="G22" s="23">
        <v>8748658</v>
      </c>
      <c r="H22" s="23">
        <v>8773658</v>
      </c>
      <c r="I22" s="23">
        <v>8748658</v>
      </c>
      <c r="J22" s="23">
        <v>8748658</v>
      </c>
      <c r="K22" s="23">
        <v>8773658</v>
      </c>
      <c r="L22" s="23">
        <v>8748658</v>
      </c>
      <c r="M22" s="23">
        <v>8748658</v>
      </c>
      <c r="N22" s="24">
        <v>8773774</v>
      </c>
      <c r="O22" s="25">
        <v>105084012</v>
      </c>
      <c r="P22" s="23">
        <v>111416596</v>
      </c>
      <c r="Q22" s="26">
        <v>119076053</v>
      </c>
    </row>
    <row r="23" spans="1:17" ht="13.5">
      <c r="A23" s="3" t="s">
        <v>40</v>
      </c>
      <c r="B23" s="2"/>
      <c r="C23" s="19">
        <v>7303081</v>
      </c>
      <c r="D23" s="19">
        <v>7303081</v>
      </c>
      <c r="E23" s="19">
        <v>7303081</v>
      </c>
      <c r="F23" s="19">
        <v>7303081</v>
      </c>
      <c r="G23" s="19">
        <v>7303081</v>
      </c>
      <c r="H23" s="19">
        <v>7303131</v>
      </c>
      <c r="I23" s="19">
        <v>7303081</v>
      </c>
      <c r="J23" s="19">
        <v>7303081</v>
      </c>
      <c r="K23" s="19">
        <v>7303081</v>
      </c>
      <c r="L23" s="19">
        <v>7303081</v>
      </c>
      <c r="M23" s="19">
        <v>7303081</v>
      </c>
      <c r="N23" s="20">
        <v>7303139</v>
      </c>
      <c r="O23" s="21">
        <v>87637080</v>
      </c>
      <c r="P23" s="19">
        <v>102549441</v>
      </c>
      <c r="Q23" s="22">
        <v>115082311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99571917</v>
      </c>
      <c r="D25" s="41">
        <f t="shared" si="4"/>
        <v>99571917</v>
      </c>
      <c r="E25" s="41">
        <f t="shared" si="4"/>
        <v>110384306</v>
      </c>
      <c r="F25" s="41">
        <f t="shared" si="4"/>
        <v>99571917</v>
      </c>
      <c r="G25" s="41">
        <f t="shared" si="4"/>
        <v>99571917</v>
      </c>
      <c r="H25" s="41">
        <f t="shared" si="4"/>
        <v>112097006</v>
      </c>
      <c r="I25" s="41">
        <f t="shared" si="4"/>
        <v>99571917</v>
      </c>
      <c r="J25" s="41">
        <f t="shared" si="4"/>
        <v>99571917</v>
      </c>
      <c r="K25" s="41">
        <f t="shared" si="4"/>
        <v>110384306</v>
      </c>
      <c r="L25" s="41">
        <f>+L5+L9+L15+L19+L24</f>
        <v>99571917</v>
      </c>
      <c r="M25" s="41">
        <f>+M5+M9+M15+M19+M24</f>
        <v>99571917</v>
      </c>
      <c r="N25" s="42">
        <f t="shared" si="4"/>
        <v>114269951</v>
      </c>
      <c r="O25" s="43">
        <f t="shared" si="4"/>
        <v>1243710905</v>
      </c>
      <c r="P25" s="41">
        <f t="shared" si="4"/>
        <v>1317920189</v>
      </c>
      <c r="Q25" s="44">
        <f t="shared" si="4"/>
        <v>1469281418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17295916</v>
      </c>
      <c r="D28" s="16">
        <f t="shared" si="5"/>
        <v>16087542</v>
      </c>
      <c r="E28" s="16">
        <f>SUM(E29:E31)</f>
        <v>28196181</v>
      </c>
      <c r="F28" s="16">
        <f>SUM(F29:F31)</f>
        <v>17372409</v>
      </c>
      <c r="G28" s="16">
        <f>SUM(G29:G31)</f>
        <v>16053517</v>
      </c>
      <c r="H28" s="16">
        <f>SUM(H29:H31)</f>
        <v>29122213</v>
      </c>
      <c r="I28" s="16">
        <f t="shared" si="5"/>
        <v>16053513</v>
      </c>
      <c r="J28" s="16">
        <f t="shared" si="5"/>
        <v>16087540</v>
      </c>
      <c r="K28" s="16">
        <f t="shared" si="5"/>
        <v>29400371</v>
      </c>
      <c r="L28" s="16">
        <f>SUM(L29:L31)</f>
        <v>16131233</v>
      </c>
      <c r="M28" s="16">
        <f>SUM(M29:M31)</f>
        <v>16053507</v>
      </c>
      <c r="N28" s="17">
        <f t="shared" si="5"/>
        <v>29206940</v>
      </c>
      <c r="O28" s="18">
        <f t="shared" si="5"/>
        <v>247060882</v>
      </c>
      <c r="P28" s="16">
        <f t="shared" si="5"/>
        <v>263477585</v>
      </c>
      <c r="Q28" s="17">
        <f t="shared" si="5"/>
        <v>272479138</v>
      </c>
    </row>
    <row r="29" spans="1:17" ht="13.5">
      <c r="A29" s="3" t="s">
        <v>23</v>
      </c>
      <c r="B29" s="2"/>
      <c r="C29" s="19">
        <v>5183309</v>
      </c>
      <c r="D29" s="19">
        <v>3940910</v>
      </c>
      <c r="E29" s="19">
        <v>5965601</v>
      </c>
      <c r="F29" s="19">
        <v>5183309</v>
      </c>
      <c r="G29" s="19">
        <v>3940910</v>
      </c>
      <c r="H29" s="19">
        <v>6365601</v>
      </c>
      <c r="I29" s="19">
        <v>3940910</v>
      </c>
      <c r="J29" s="19">
        <v>3940910</v>
      </c>
      <c r="K29" s="19">
        <v>7208001</v>
      </c>
      <c r="L29" s="19">
        <v>3940910</v>
      </c>
      <c r="M29" s="19">
        <v>3940907</v>
      </c>
      <c r="N29" s="20">
        <v>6179333</v>
      </c>
      <c r="O29" s="21">
        <v>59730611</v>
      </c>
      <c r="P29" s="19">
        <v>62194311</v>
      </c>
      <c r="Q29" s="22">
        <v>65617917</v>
      </c>
    </row>
    <row r="30" spans="1:17" ht="13.5">
      <c r="A30" s="3" t="s">
        <v>24</v>
      </c>
      <c r="B30" s="2"/>
      <c r="C30" s="23">
        <v>11859564</v>
      </c>
      <c r="D30" s="23">
        <v>11893589</v>
      </c>
      <c r="E30" s="23">
        <v>21970795</v>
      </c>
      <c r="F30" s="23">
        <v>11936057</v>
      </c>
      <c r="G30" s="23">
        <v>11859564</v>
      </c>
      <c r="H30" s="23">
        <v>22479973</v>
      </c>
      <c r="I30" s="23">
        <v>11859560</v>
      </c>
      <c r="J30" s="23">
        <v>11893587</v>
      </c>
      <c r="K30" s="23">
        <v>21932584</v>
      </c>
      <c r="L30" s="23">
        <v>11937279</v>
      </c>
      <c r="M30" s="23">
        <v>11859556</v>
      </c>
      <c r="N30" s="24">
        <v>22750949</v>
      </c>
      <c r="O30" s="25">
        <v>184233057</v>
      </c>
      <c r="P30" s="23">
        <v>198049494</v>
      </c>
      <c r="Q30" s="26">
        <v>203440499</v>
      </c>
    </row>
    <row r="31" spans="1:17" ht="13.5">
      <c r="A31" s="3" t="s">
        <v>25</v>
      </c>
      <c r="B31" s="2"/>
      <c r="C31" s="19">
        <v>253043</v>
      </c>
      <c r="D31" s="19">
        <v>253043</v>
      </c>
      <c r="E31" s="19">
        <v>259785</v>
      </c>
      <c r="F31" s="19">
        <v>253043</v>
      </c>
      <c r="G31" s="19">
        <v>253043</v>
      </c>
      <c r="H31" s="19">
        <v>276639</v>
      </c>
      <c r="I31" s="19">
        <v>253043</v>
      </c>
      <c r="J31" s="19">
        <v>253043</v>
      </c>
      <c r="K31" s="19">
        <v>259786</v>
      </c>
      <c r="L31" s="19">
        <v>253044</v>
      </c>
      <c r="M31" s="19">
        <v>253044</v>
      </c>
      <c r="N31" s="20">
        <v>276658</v>
      </c>
      <c r="O31" s="21">
        <v>3097214</v>
      </c>
      <c r="P31" s="19">
        <v>3233780</v>
      </c>
      <c r="Q31" s="22">
        <v>3420722</v>
      </c>
    </row>
    <row r="32" spans="1:17" ht="13.5">
      <c r="A32" s="1" t="s">
        <v>26</v>
      </c>
      <c r="B32" s="2"/>
      <c r="C32" s="16">
        <f aca="true" t="shared" si="6" ref="C32:Q32">SUM(C33:C37)</f>
        <v>14828088</v>
      </c>
      <c r="D32" s="16">
        <f t="shared" si="6"/>
        <v>14828088</v>
      </c>
      <c r="E32" s="16">
        <f>SUM(E33:E37)</f>
        <v>19734027</v>
      </c>
      <c r="F32" s="16">
        <f>SUM(F33:F37)</f>
        <v>15033350</v>
      </c>
      <c r="G32" s="16">
        <f>SUM(G33:G37)</f>
        <v>14828088</v>
      </c>
      <c r="H32" s="16">
        <f>SUM(H33:H37)</f>
        <v>19736193</v>
      </c>
      <c r="I32" s="16">
        <f t="shared" si="6"/>
        <v>14828088</v>
      </c>
      <c r="J32" s="16">
        <f t="shared" si="6"/>
        <v>14828088</v>
      </c>
      <c r="K32" s="16">
        <f t="shared" si="6"/>
        <v>19734028</v>
      </c>
      <c r="L32" s="16">
        <f>SUM(L33:L37)</f>
        <v>15019066</v>
      </c>
      <c r="M32" s="16">
        <f>SUM(M33:M37)</f>
        <v>14828089</v>
      </c>
      <c r="N32" s="27">
        <f t="shared" si="6"/>
        <v>19736440</v>
      </c>
      <c r="O32" s="28">
        <f t="shared" si="6"/>
        <v>197961633</v>
      </c>
      <c r="P32" s="16">
        <f t="shared" si="6"/>
        <v>219023928</v>
      </c>
      <c r="Q32" s="29">
        <f t="shared" si="6"/>
        <v>226644679</v>
      </c>
    </row>
    <row r="33" spans="1:17" ht="13.5">
      <c r="A33" s="3" t="s">
        <v>27</v>
      </c>
      <c r="B33" s="2"/>
      <c r="C33" s="19">
        <v>1256236</v>
      </c>
      <c r="D33" s="19">
        <v>1256236</v>
      </c>
      <c r="E33" s="19">
        <v>1968706</v>
      </c>
      <c r="F33" s="19">
        <v>1256236</v>
      </c>
      <c r="G33" s="19">
        <v>1256236</v>
      </c>
      <c r="H33" s="19">
        <v>1970872</v>
      </c>
      <c r="I33" s="19">
        <v>1256236</v>
      </c>
      <c r="J33" s="19">
        <v>1256236</v>
      </c>
      <c r="K33" s="19">
        <v>1968706</v>
      </c>
      <c r="L33" s="19">
        <v>1256236</v>
      </c>
      <c r="M33" s="19">
        <v>1256236</v>
      </c>
      <c r="N33" s="20">
        <v>1970549</v>
      </c>
      <c r="O33" s="21">
        <v>17928721</v>
      </c>
      <c r="P33" s="19">
        <v>20435689</v>
      </c>
      <c r="Q33" s="22">
        <v>21607846</v>
      </c>
    </row>
    <row r="34" spans="1:17" ht="13.5">
      <c r="A34" s="3" t="s">
        <v>28</v>
      </c>
      <c r="B34" s="2"/>
      <c r="C34" s="19">
        <v>3204379</v>
      </c>
      <c r="D34" s="19">
        <v>3204379</v>
      </c>
      <c r="E34" s="19">
        <v>6445664</v>
      </c>
      <c r="F34" s="19">
        <v>3409641</v>
      </c>
      <c r="G34" s="19">
        <v>3204379</v>
      </c>
      <c r="H34" s="19">
        <v>6445664</v>
      </c>
      <c r="I34" s="19">
        <v>3204379</v>
      </c>
      <c r="J34" s="19">
        <v>3204379</v>
      </c>
      <c r="K34" s="19">
        <v>6445664</v>
      </c>
      <c r="L34" s="19">
        <v>3395356</v>
      </c>
      <c r="M34" s="19">
        <v>3204379</v>
      </c>
      <c r="N34" s="20">
        <v>6445773</v>
      </c>
      <c r="O34" s="21">
        <v>51814036</v>
      </c>
      <c r="P34" s="19">
        <v>59119847</v>
      </c>
      <c r="Q34" s="22">
        <v>62472567</v>
      </c>
    </row>
    <row r="35" spans="1:17" ht="13.5">
      <c r="A35" s="3" t="s">
        <v>29</v>
      </c>
      <c r="B35" s="2"/>
      <c r="C35" s="19">
        <v>7875174</v>
      </c>
      <c r="D35" s="19">
        <v>7875174</v>
      </c>
      <c r="E35" s="19">
        <v>7948380</v>
      </c>
      <c r="F35" s="19">
        <v>7875174</v>
      </c>
      <c r="G35" s="19">
        <v>7875174</v>
      </c>
      <c r="H35" s="19">
        <v>7948380</v>
      </c>
      <c r="I35" s="19">
        <v>7875174</v>
      </c>
      <c r="J35" s="19">
        <v>7875174</v>
      </c>
      <c r="K35" s="19">
        <v>7948381</v>
      </c>
      <c r="L35" s="19">
        <v>7875175</v>
      </c>
      <c r="M35" s="19">
        <v>7875175</v>
      </c>
      <c r="N35" s="20">
        <v>7948814</v>
      </c>
      <c r="O35" s="21">
        <v>94795349</v>
      </c>
      <c r="P35" s="19">
        <v>103441513</v>
      </c>
      <c r="Q35" s="22">
        <v>107930338</v>
      </c>
    </row>
    <row r="36" spans="1:17" ht="13.5">
      <c r="A36" s="3" t="s">
        <v>30</v>
      </c>
      <c r="B36" s="2"/>
      <c r="C36" s="19">
        <v>2492299</v>
      </c>
      <c r="D36" s="19">
        <v>2492299</v>
      </c>
      <c r="E36" s="19">
        <v>3371277</v>
      </c>
      <c r="F36" s="19">
        <v>2492299</v>
      </c>
      <c r="G36" s="19">
        <v>2492299</v>
      </c>
      <c r="H36" s="19">
        <v>3371277</v>
      </c>
      <c r="I36" s="19">
        <v>2492299</v>
      </c>
      <c r="J36" s="19">
        <v>2492299</v>
      </c>
      <c r="K36" s="19">
        <v>3371277</v>
      </c>
      <c r="L36" s="19">
        <v>2492299</v>
      </c>
      <c r="M36" s="19">
        <v>2492299</v>
      </c>
      <c r="N36" s="20">
        <v>3371304</v>
      </c>
      <c r="O36" s="21">
        <v>33423527</v>
      </c>
      <c r="P36" s="19">
        <v>36026879</v>
      </c>
      <c r="Q36" s="22">
        <v>34633928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9864941</v>
      </c>
      <c r="D38" s="16">
        <f t="shared" si="7"/>
        <v>11731974</v>
      </c>
      <c r="E38" s="16">
        <f>SUM(E39:E41)</f>
        <v>18758037</v>
      </c>
      <c r="F38" s="16">
        <f>SUM(F39:F41)</f>
        <v>12121263</v>
      </c>
      <c r="G38" s="16">
        <f>SUM(G39:G41)</f>
        <v>9864941</v>
      </c>
      <c r="H38" s="16">
        <f>SUM(H39:H41)</f>
        <v>19106262</v>
      </c>
      <c r="I38" s="16">
        <f t="shared" si="7"/>
        <v>9864941</v>
      </c>
      <c r="J38" s="16">
        <f t="shared" si="7"/>
        <v>11731974</v>
      </c>
      <c r="K38" s="16">
        <f t="shared" si="7"/>
        <v>18758037</v>
      </c>
      <c r="L38" s="16">
        <f>SUM(L39:L41)</f>
        <v>10227136</v>
      </c>
      <c r="M38" s="16">
        <f>SUM(M39:M41)</f>
        <v>9864935</v>
      </c>
      <c r="N38" s="27">
        <f t="shared" si="7"/>
        <v>20946933</v>
      </c>
      <c r="O38" s="28">
        <f t="shared" si="7"/>
        <v>162841374</v>
      </c>
      <c r="P38" s="16">
        <f t="shared" si="7"/>
        <v>166423217</v>
      </c>
      <c r="Q38" s="29">
        <f t="shared" si="7"/>
        <v>172317871</v>
      </c>
    </row>
    <row r="39" spans="1:17" ht="13.5">
      <c r="A39" s="3" t="s">
        <v>33</v>
      </c>
      <c r="B39" s="2"/>
      <c r="C39" s="19">
        <v>3332010</v>
      </c>
      <c r="D39" s="19">
        <v>4440682</v>
      </c>
      <c r="E39" s="19">
        <v>3332010</v>
      </c>
      <c r="F39" s="19">
        <v>4440682</v>
      </c>
      <c r="G39" s="19">
        <v>3332010</v>
      </c>
      <c r="H39" s="19">
        <v>3334505</v>
      </c>
      <c r="I39" s="19">
        <v>3332010</v>
      </c>
      <c r="J39" s="19">
        <v>4440682</v>
      </c>
      <c r="K39" s="19">
        <v>3332010</v>
      </c>
      <c r="L39" s="19">
        <v>3332008</v>
      </c>
      <c r="M39" s="19">
        <v>3332004</v>
      </c>
      <c r="N39" s="20">
        <v>4448504</v>
      </c>
      <c r="O39" s="21">
        <v>44429117</v>
      </c>
      <c r="P39" s="19">
        <v>42881898</v>
      </c>
      <c r="Q39" s="22">
        <v>44370409</v>
      </c>
    </row>
    <row r="40" spans="1:17" ht="13.5">
      <c r="A40" s="3" t="s">
        <v>34</v>
      </c>
      <c r="B40" s="2"/>
      <c r="C40" s="19">
        <v>5814647</v>
      </c>
      <c r="D40" s="19">
        <v>5814647</v>
      </c>
      <c r="E40" s="19">
        <v>14705703</v>
      </c>
      <c r="F40" s="19">
        <v>6203936</v>
      </c>
      <c r="G40" s="19">
        <v>5814647</v>
      </c>
      <c r="H40" s="19">
        <v>15051433</v>
      </c>
      <c r="I40" s="19">
        <v>5814647</v>
      </c>
      <c r="J40" s="19">
        <v>5814647</v>
      </c>
      <c r="K40" s="19">
        <v>14705703</v>
      </c>
      <c r="L40" s="19">
        <v>6176844</v>
      </c>
      <c r="M40" s="19">
        <v>5814647</v>
      </c>
      <c r="N40" s="20">
        <v>15019734</v>
      </c>
      <c r="O40" s="21">
        <v>106751235</v>
      </c>
      <c r="P40" s="19">
        <v>113445583</v>
      </c>
      <c r="Q40" s="22">
        <v>117400489</v>
      </c>
    </row>
    <row r="41" spans="1:17" ht="13.5">
      <c r="A41" s="3" t="s">
        <v>35</v>
      </c>
      <c r="B41" s="2"/>
      <c r="C41" s="19">
        <v>718284</v>
      </c>
      <c r="D41" s="19">
        <v>1476645</v>
      </c>
      <c r="E41" s="19">
        <v>720324</v>
      </c>
      <c r="F41" s="19">
        <v>1476645</v>
      </c>
      <c r="G41" s="19">
        <v>718284</v>
      </c>
      <c r="H41" s="19">
        <v>720324</v>
      </c>
      <c r="I41" s="19">
        <v>718284</v>
      </c>
      <c r="J41" s="19">
        <v>1476645</v>
      </c>
      <c r="K41" s="19">
        <v>720324</v>
      </c>
      <c r="L41" s="19">
        <v>718284</v>
      </c>
      <c r="M41" s="19">
        <v>718284</v>
      </c>
      <c r="N41" s="20">
        <v>1478695</v>
      </c>
      <c r="O41" s="21">
        <v>11661022</v>
      </c>
      <c r="P41" s="19">
        <v>10095736</v>
      </c>
      <c r="Q41" s="22">
        <v>10546973</v>
      </c>
    </row>
    <row r="42" spans="1:17" ht="13.5">
      <c r="A42" s="1" t="s">
        <v>36</v>
      </c>
      <c r="B42" s="4"/>
      <c r="C42" s="16">
        <f aca="true" t="shared" si="8" ref="C42:Q42">SUM(C43:C46)</f>
        <v>40595420</v>
      </c>
      <c r="D42" s="16">
        <f t="shared" si="8"/>
        <v>59939432</v>
      </c>
      <c r="E42" s="16">
        <f>SUM(E43:E46)</f>
        <v>48579073</v>
      </c>
      <c r="F42" s="16">
        <f>SUM(F43:F46)</f>
        <v>64466199</v>
      </c>
      <c r="G42" s="16">
        <f>SUM(G43:G46)</f>
        <v>40263259</v>
      </c>
      <c r="H42" s="16">
        <f>SUM(H43:H46)</f>
        <v>59590149</v>
      </c>
      <c r="I42" s="16">
        <f t="shared" si="8"/>
        <v>40112276</v>
      </c>
      <c r="J42" s="16">
        <f t="shared" si="8"/>
        <v>60355192</v>
      </c>
      <c r="K42" s="16">
        <f t="shared" si="8"/>
        <v>48431455</v>
      </c>
      <c r="L42" s="16">
        <f>SUM(L43:L46)</f>
        <v>42338135</v>
      </c>
      <c r="M42" s="16">
        <f>SUM(M43:M46)</f>
        <v>40187187</v>
      </c>
      <c r="N42" s="27">
        <f t="shared" si="8"/>
        <v>94296515</v>
      </c>
      <c r="O42" s="28">
        <f t="shared" si="8"/>
        <v>639154292</v>
      </c>
      <c r="P42" s="16">
        <f t="shared" si="8"/>
        <v>690997915</v>
      </c>
      <c r="Q42" s="29">
        <f t="shared" si="8"/>
        <v>758998555</v>
      </c>
    </row>
    <row r="43" spans="1:17" ht="13.5">
      <c r="A43" s="3" t="s">
        <v>37</v>
      </c>
      <c r="B43" s="2"/>
      <c r="C43" s="19">
        <v>28140482</v>
      </c>
      <c r="D43" s="19">
        <v>28161579</v>
      </c>
      <c r="E43" s="19">
        <v>29532737</v>
      </c>
      <c r="F43" s="19">
        <v>30075948</v>
      </c>
      <c r="G43" s="19">
        <v>27802816</v>
      </c>
      <c r="H43" s="19">
        <v>33056739</v>
      </c>
      <c r="I43" s="19">
        <v>27706235</v>
      </c>
      <c r="J43" s="19">
        <v>28577339</v>
      </c>
      <c r="K43" s="19">
        <v>29483899</v>
      </c>
      <c r="L43" s="19">
        <v>28794784</v>
      </c>
      <c r="M43" s="19">
        <v>27785471</v>
      </c>
      <c r="N43" s="20">
        <v>44722585</v>
      </c>
      <c r="O43" s="21">
        <v>363840614</v>
      </c>
      <c r="P43" s="19">
        <v>399647082</v>
      </c>
      <c r="Q43" s="22">
        <v>451928064</v>
      </c>
    </row>
    <row r="44" spans="1:17" ht="13.5">
      <c r="A44" s="3" t="s">
        <v>38</v>
      </c>
      <c r="B44" s="2"/>
      <c r="C44" s="19">
        <v>4346258</v>
      </c>
      <c r="D44" s="19">
        <v>14943228</v>
      </c>
      <c r="E44" s="19">
        <v>6870912</v>
      </c>
      <c r="F44" s="19">
        <v>16506651</v>
      </c>
      <c r="G44" s="19">
        <v>4451980</v>
      </c>
      <c r="H44" s="19">
        <v>11102476</v>
      </c>
      <c r="I44" s="19">
        <v>4313522</v>
      </c>
      <c r="J44" s="19">
        <v>14943228</v>
      </c>
      <c r="K44" s="19">
        <v>6823431</v>
      </c>
      <c r="L44" s="19">
        <v>5232989</v>
      </c>
      <c r="M44" s="19">
        <v>4422801</v>
      </c>
      <c r="N44" s="20">
        <v>23025965</v>
      </c>
      <c r="O44" s="21">
        <v>116983441</v>
      </c>
      <c r="P44" s="19">
        <v>123153580</v>
      </c>
      <c r="Q44" s="22">
        <v>129909481</v>
      </c>
    </row>
    <row r="45" spans="1:17" ht="13.5">
      <c r="A45" s="3" t="s">
        <v>39</v>
      </c>
      <c r="B45" s="2"/>
      <c r="C45" s="23">
        <v>4536555</v>
      </c>
      <c r="D45" s="23">
        <v>7169721</v>
      </c>
      <c r="E45" s="23">
        <v>7849142</v>
      </c>
      <c r="F45" s="23">
        <v>7604994</v>
      </c>
      <c r="G45" s="23">
        <v>4386537</v>
      </c>
      <c r="H45" s="23">
        <v>11200672</v>
      </c>
      <c r="I45" s="23">
        <v>4520394</v>
      </c>
      <c r="J45" s="23">
        <v>7169721</v>
      </c>
      <c r="K45" s="23">
        <v>7824218</v>
      </c>
      <c r="L45" s="23">
        <v>4678968</v>
      </c>
      <c r="M45" s="23">
        <v>4381674</v>
      </c>
      <c r="N45" s="24">
        <v>14563510</v>
      </c>
      <c r="O45" s="25">
        <v>85886106</v>
      </c>
      <c r="P45" s="23">
        <v>90967086</v>
      </c>
      <c r="Q45" s="26">
        <v>95810080</v>
      </c>
    </row>
    <row r="46" spans="1:17" ht="13.5">
      <c r="A46" s="3" t="s">
        <v>40</v>
      </c>
      <c r="B46" s="2"/>
      <c r="C46" s="19">
        <v>3572125</v>
      </c>
      <c r="D46" s="19">
        <v>9664904</v>
      </c>
      <c r="E46" s="19">
        <v>4326282</v>
      </c>
      <c r="F46" s="19">
        <v>10278606</v>
      </c>
      <c r="G46" s="19">
        <v>3621926</v>
      </c>
      <c r="H46" s="19">
        <v>4230262</v>
      </c>
      <c r="I46" s="19">
        <v>3572125</v>
      </c>
      <c r="J46" s="19">
        <v>9664904</v>
      </c>
      <c r="K46" s="19">
        <v>4299907</v>
      </c>
      <c r="L46" s="19">
        <v>3631394</v>
      </c>
      <c r="M46" s="19">
        <v>3597241</v>
      </c>
      <c r="N46" s="20">
        <v>11984455</v>
      </c>
      <c r="O46" s="21">
        <v>72444131</v>
      </c>
      <c r="P46" s="19">
        <v>77230167</v>
      </c>
      <c r="Q46" s="22">
        <v>81350930</v>
      </c>
    </row>
    <row r="47" spans="1:17" ht="13.5">
      <c r="A47" s="1" t="s">
        <v>41</v>
      </c>
      <c r="B47" s="4"/>
      <c r="C47" s="16">
        <v>245391</v>
      </c>
      <c r="D47" s="16">
        <v>245391</v>
      </c>
      <c r="E47" s="16">
        <v>245391</v>
      </c>
      <c r="F47" s="16">
        <v>245391</v>
      </c>
      <c r="G47" s="16">
        <v>245391</v>
      </c>
      <c r="H47" s="16">
        <v>245391</v>
      </c>
      <c r="I47" s="16">
        <v>245391</v>
      </c>
      <c r="J47" s="16">
        <v>245391</v>
      </c>
      <c r="K47" s="16">
        <v>245391</v>
      </c>
      <c r="L47" s="16">
        <v>245391</v>
      </c>
      <c r="M47" s="16">
        <v>245391</v>
      </c>
      <c r="N47" s="27">
        <v>245407</v>
      </c>
      <c r="O47" s="28">
        <v>2944708</v>
      </c>
      <c r="P47" s="16">
        <v>2964445</v>
      </c>
      <c r="Q47" s="29">
        <v>3070513</v>
      </c>
    </row>
    <row r="48" spans="1:17" ht="13.5">
      <c r="A48" s="5" t="s">
        <v>44</v>
      </c>
      <c r="B48" s="6"/>
      <c r="C48" s="41">
        <f aca="true" t="shared" si="9" ref="C48:Q48">+C28+C32+C38+C42+C47</f>
        <v>82829756</v>
      </c>
      <c r="D48" s="41">
        <f t="shared" si="9"/>
        <v>102832427</v>
      </c>
      <c r="E48" s="41">
        <f>+E28+E32+E38+E42+E47</f>
        <v>115512709</v>
      </c>
      <c r="F48" s="41">
        <f>+F28+F32+F38+F42+F47</f>
        <v>109238612</v>
      </c>
      <c r="G48" s="41">
        <f>+G28+G32+G38+G42+G47</f>
        <v>81255196</v>
      </c>
      <c r="H48" s="41">
        <f>+H28+H32+H38+H42+H47</f>
        <v>127800208</v>
      </c>
      <c r="I48" s="41">
        <f t="shared" si="9"/>
        <v>81104209</v>
      </c>
      <c r="J48" s="41">
        <f t="shared" si="9"/>
        <v>103248185</v>
      </c>
      <c r="K48" s="41">
        <f t="shared" si="9"/>
        <v>116569282</v>
      </c>
      <c r="L48" s="41">
        <f>+L28+L32+L38+L42+L47</f>
        <v>83960961</v>
      </c>
      <c r="M48" s="41">
        <f>+M28+M32+M38+M42+M47</f>
        <v>81179109</v>
      </c>
      <c r="N48" s="42">
        <f t="shared" si="9"/>
        <v>164432235</v>
      </c>
      <c r="O48" s="43">
        <f t="shared" si="9"/>
        <v>1249962889</v>
      </c>
      <c r="P48" s="41">
        <f t="shared" si="9"/>
        <v>1342887090</v>
      </c>
      <c r="Q48" s="44">
        <f t="shared" si="9"/>
        <v>1433510756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16742161</v>
      </c>
      <c r="D49" s="45">
        <f t="shared" si="10"/>
        <v>-3260510</v>
      </c>
      <c r="E49" s="45">
        <f t="shared" si="10"/>
        <v>-5128403</v>
      </c>
      <c r="F49" s="45">
        <f t="shared" si="10"/>
        <v>-9666695</v>
      </c>
      <c r="G49" s="45">
        <f t="shared" si="10"/>
        <v>18316721</v>
      </c>
      <c r="H49" s="45">
        <f t="shared" si="10"/>
        <v>-15703202</v>
      </c>
      <c r="I49" s="45">
        <f t="shared" si="10"/>
        <v>18467708</v>
      </c>
      <c r="J49" s="45">
        <f t="shared" si="10"/>
        <v>-3676268</v>
      </c>
      <c r="K49" s="45">
        <f t="shared" si="10"/>
        <v>-6184976</v>
      </c>
      <c r="L49" s="45">
        <f>+L25-L48</f>
        <v>15610956</v>
      </c>
      <c r="M49" s="45">
        <f>+M25-M48</f>
        <v>18392808</v>
      </c>
      <c r="N49" s="46">
        <f t="shared" si="10"/>
        <v>-50162284</v>
      </c>
      <c r="O49" s="47">
        <f t="shared" si="10"/>
        <v>-6251984</v>
      </c>
      <c r="P49" s="45">
        <f t="shared" si="10"/>
        <v>-24966901</v>
      </c>
      <c r="Q49" s="48">
        <f t="shared" si="10"/>
        <v>35770662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34416100</v>
      </c>
      <c r="D5" s="16">
        <f t="shared" si="0"/>
        <v>8263633</v>
      </c>
      <c r="E5" s="16">
        <f t="shared" si="0"/>
        <v>7740002</v>
      </c>
      <c r="F5" s="16">
        <f t="shared" si="0"/>
        <v>8119129</v>
      </c>
      <c r="G5" s="16">
        <f t="shared" si="0"/>
        <v>8725140</v>
      </c>
      <c r="H5" s="16">
        <f t="shared" si="0"/>
        <v>7980592</v>
      </c>
      <c r="I5" s="16">
        <f t="shared" si="0"/>
        <v>8521004</v>
      </c>
      <c r="J5" s="16">
        <f t="shared" si="0"/>
        <v>8127916</v>
      </c>
      <c r="K5" s="16">
        <f t="shared" si="0"/>
        <v>8254158</v>
      </c>
      <c r="L5" s="16">
        <f>SUM(L6:L8)</f>
        <v>9139250</v>
      </c>
      <c r="M5" s="16">
        <f>SUM(M6:M8)</f>
        <v>8967123</v>
      </c>
      <c r="N5" s="17">
        <f t="shared" si="0"/>
        <v>8085853</v>
      </c>
      <c r="O5" s="18">
        <f t="shared" si="0"/>
        <v>126339900</v>
      </c>
      <c r="P5" s="16">
        <f t="shared" si="0"/>
        <v>133718100</v>
      </c>
      <c r="Q5" s="17">
        <f t="shared" si="0"/>
        <v>144000900</v>
      </c>
    </row>
    <row r="6" spans="1:17" ht="13.5">
      <c r="A6" s="3" t="s">
        <v>23</v>
      </c>
      <c r="B6" s="2"/>
      <c r="C6" s="19">
        <v>2494958</v>
      </c>
      <c r="D6" s="19">
        <v>2494958</v>
      </c>
      <c r="E6" s="19">
        <v>2494958</v>
      </c>
      <c r="F6" s="19">
        <v>2494958</v>
      </c>
      <c r="G6" s="19">
        <v>2494958</v>
      </c>
      <c r="H6" s="19">
        <v>2494958</v>
      </c>
      <c r="I6" s="19">
        <v>2494958</v>
      </c>
      <c r="J6" s="19">
        <v>2494958</v>
      </c>
      <c r="K6" s="19">
        <v>2494958</v>
      </c>
      <c r="L6" s="19">
        <v>2494958</v>
      </c>
      <c r="M6" s="19">
        <v>2494958</v>
      </c>
      <c r="N6" s="20">
        <v>2494962</v>
      </c>
      <c r="O6" s="21">
        <v>29939500</v>
      </c>
      <c r="P6" s="19">
        <v>32299000</v>
      </c>
      <c r="Q6" s="22">
        <v>34906700</v>
      </c>
    </row>
    <row r="7" spans="1:17" ht="13.5">
      <c r="A7" s="3" t="s">
        <v>24</v>
      </c>
      <c r="B7" s="2"/>
      <c r="C7" s="23">
        <v>31921142</v>
      </c>
      <c r="D7" s="23">
        <v>5768675</v>
      </c>
      <c r="E7" s="23">
        <v>5245044</v>
      </c>
      <c r="F7" s="23">
        <v>5624171</v>
      </c>
      <c r="G7" s="23">
        <v>6230182</v>
      </c>
      <c r="H7" s="23">
        <v>5485634</v>
      </c>
      <c r="I7" s="23">
        <v>6026046</v>
      </c>
      <c r="J7" s="23">
        <v>5632958</v>
      </c>
      <c r="K7" s="23">
        <v>5759200</v>
      </c>
      <c r="L7" s="23">
        <v>6644292</v>
      </c>
      <c r="M7" s="23">
        <v>6472165</v>
      </c>
      <c r="N7" s="24">
        <v>5590891</v>
      </c>
      <c r="O7" s="25">
        <v>96400400</v>
      </c>
      <c r="P7" s="23">
        <v>101419100</v>
      </c>
      <c r="Q7" s="26">
        <v>109094200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823289</v>
      </c>
      <c r="D9" s="16">
        <f t="shared" si="1"/>
        <v>1001788</v>
      </c>
      <c r="E9" s="16">
        <f t="shared" si="1"/>
        <v>2093413</v>
      </c>
      <c r="F9" s="16">
        <f t="shared" si="1"/>
        <v>1841517</v>
      </c>
      <c r="G9" s="16">
        <f t="shared" si="1"/>
        <v>2926520</v>
      </c>
      <c r="H9" s="16">
        <f t="shared" si="1"/>
        <v>-489319</v>
      </c>
      <c r="I9" s="16">
        <f t="shared" si="1"/>
        <v>1407213</v>
      </c>
      <c r="J9" s="16">
        <f t="shared" si="1"/>
        <v>1079846</v>
      </c>
      <c r="K9" s="16">
        <f t="shared" si="1"/>
        <v>1124947</v>
      </c>
      <c r="L9" s="16">
        <f>SUM(L10:L14)</f>
        <v>903148</v>
      </c>
      <c r="M9" s="16">
        <f>SUM(M10:M14)</f>
        <v>733882</v>
      </c>
      <c r="N9" s="27">
        <f t="shared" si="1"/>
        <v>707356</v>
      </c>
      <c r="O9" s="28">
        <f t="shared" si="1"/>
        <v>14153600</v>
      </c>
      <c r="P9" s="16">
        <f t="shared" si="1"/>
        <v>14053200</v>
      </c>
      <c r="Q9" s="29">
        <f t="shared" si="1"/>
        <v>15009900</v>
      </c>
    </row>
    <row r="10" spans="1:17" ht="13.5">
      <c r="A10" s="3" t="s">
        <v>27</v>
      </c>
      <c r="B10" s="2"/>
      <c r="C10" s="19">
        <v>582269</v>
      </c>
      <c r="D10" s="19">
        <v>582134</v>
      </c>
      <c r="E10" s="19">
        <v>554180</v>
      </c>
      <c r="F10" s="19">
        <v>554759</v>
      </c>
      <c r="G10" s="19">
        <v>2260152</v>
      </c>
      <c r="H10" s="19">
        <v>-1151298</v>
      </c>
      <c r="I10" s="19">
        <v>557115</v>
      </c>
      <c r="J10" s="19">
        <v>557465</v>
      </c>
      <c r="K10" s="19">
        <v>554177</v>
      </c>
      <c r="L10" s="19">
        <v>531311</v>
      </c>
      <c r="M10" s="19">
        <v>532848</v>
      </c>
      <c r="N10" s="20">
        <v>537888</v>
      </c>
      <c r="O10" s="21">
        <v>6653000</v>
      </c>
      <c r="P10" s="19">
        <v>6570400</v>
      </c>
      <c r="Q10" s="22">
        <v>6928500</v>
      </c>
    </row>
    <row r="11" spans="1:17" ht="13.5">
      <c r="A11" s="3" t="s">
        <v>28</v>
      </c>
      <c r="B11" s="2"/>
      <c r="C11" s="19">
        <v>226687</v>
      </c>
      <c r="D11" s="19">
        <v>405321</v>
      </c>
      <c r="E11" s="19">
        <v>1524900</v>
      </c>
      <c r="F11" s="19">
        <v>1272425</v>
      </c>
      <c r="G11" s="19">
        <v>652035</v>
      </c>
      <c r="H11" s="19">
        <v>647646</v>
      </c>
      <c r="I11" s="19">
        <v>835765</v>
      </c>
      <c r="J11" s="19">
        <v>508048</v>
      </c>
      <c r="K11" s="19">
        <v>556437</v>
      </c>
      <c r="L11" s="19">
        <v>357504</v>
      </c>
      <c r="M11" s="19">
        <v>186701</v>
      </c>
      <c r="N11" s="20">
        <v>155131</v>
      </c>
      <c r="O11" s="21">
        <v>7328600</v>
      </c>
      <c r="P11" s="19">
        <v>7482800</v>
      </c>
      <c r="Q11" s="22">
        <v>8081400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14333</v>
      </c>
      <c r="D13" s="19">
        <v>14333</v>
      </c>
      <c r="E13" s="19">
        <v>14333</v>
      </c>
      <c r="F13" s="19">
        <v>14333</v>
      </c>
      <c r="G13" s="19">
        <v>14333</v>
      </c>
      <c r="H13" s="19">
        <v>14333</v>
      </c>
      <c r="I13" s="19">
        <v>14333</v>
      </c>
      <c r="J13" s="19">
        <v>14333</v>
      </c>
      <c r="K13" s="19">
        <v>14333</v>
      </c>
      <c r="L13" s="19">
        <v>14333</v>
      </c>
      <c r="M13" s="19">
        <v>14333</v>
      </c>
      <c r="N13" s="20">
        <v>14337</v>
      </c>
      <c r="O13" s="21">
        <v>172000</v>
      </c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626585</v>
      </c>
      <c r="D15" s="16">
        <f t="shared" si="2"/>
        <v>1606549</v>
      </c>
      <c r="E15" s="16">
        <f t="shared" si="2"/>
        <v>1790237</v>
      </c>
      <c r="F15" s="16">
        <f t="shared" si="2"/>
        <v>1377432</v>
      </c>
      <c r="G15" s="16">
        <f t="shared" si="2"/>
        <v>2196433</v>
      </c>
      <c r="H15" s="16">
        <f t="shared" si="2"/>
        <v>1316130</v>
      </c>
      <c r="I15" s="16">
        <f t="shared" si="2"/>
        <v>1189906</v>
      </c>
      <c r="J15" s="16">
        <f t="shared" si="2"/>
        <v>1761215</v>
      </c>
      <c r="K15" s="16">
        <f t="shared" si="2"/>
        <v>1769394</v>
      </c>
      <c r="L15" s="16">
        <f>SUM(L16:L18)</f>
        <v>1306255</v>
      </c>
      <c r="M15" s="16">
        <f>SUM(M16:M18)</f>
        <v>1465911</v>
      </c>
      <c r="N15" s="27">
        <f t="shared" si="2"/>
        <v>2325453</v>
      </c>
      <c r="O15" s="28">
        <f t="shared" si="2"/>
        <v>18731500</v>
      </c>
      <c r="P15" s="16">
        <f t="shared" si="2"/>
        <v>18751400</v>
      </c>
      <c r="Q15" s="29">
        <f t="shared" si="2"/>
        <v>19171400</v>
      </c>
    </row>
    <row r="16" spans="1:17" ht="13.5">
      <c r="A16" s="3" t="s">
        <v>33</v>
      </c>
      <c r="B16" s="2"/>
      <c r="C16" s="19">
        <v>278566</v>
      </c>
      <c r="D16" s="19">
        <v>293685</v>
      </c>
      <c r="E16" s="19">
        <v>300282</v>
      </c>
      <c r="F16" s="19">
        <v>329435</v>
      </c>
      <c r="G16" s="19">
        <v>414684</v>
      </c>
      <c r="H16" s="19">
        <v>335371</v>
      </c>
      <c r="I16" s="19">
        <v>309587</v>
      </c>
      <c r="J16" s="19">
        <v>387197</v>
      </c>
      <c r="K16" s="19">
        <v>343167</v>
      </c>
      <c r="L16" s="19">
        <v>311952</v>
      </c>
      <c r="M16" s="19">
        <v>296881</v>
      </c>
      <c r="N16" s="20">
        <v>558893</v>
      </c>
      <c r="O16" s="21">
        <v>4159700</v>
      </c>
      <c r="P16" s="19">
        <v>3175900</v>
      </c>
      <c r="Q16" s="22">
        <v>2349900</v>
      </c>
    </row>
    <row r="17" spans="1:17" ht="13.5">
      <c r="A17" s="3" t="s">
        <v>34</v>
      </c>
      <c r="B17" s="2"/>
      <c r="C17" s="19">
        <v>87333</v>
      </c>
      <c r="D17" s="19">
        <v>97665</v>
      </c>
      <c r="E17" s="19">
        <v>183492</v>
      </c>
      <c r="F17" s="19">
        <v>98346</v>
      </c>
      <c r="G17" s="19">
        <v>649844</v>
      </c>
      <c r="H17" s="19">
        <v>62855</v>
      </c>
      <c r="I17" s="19">
        <v>100688</v>
      </c>
      <c r="J17" s="19">
        <v>578066</v>
      </c>
      <c r="K17" s="19">
        <v>264276</v>
      </c>
      <c r="L17" s="19">
        <v>122517</v>
      </c>
      <c r="M17" s="19">
        <v>404929</v>
      </c>
      <c r="N17" s="20">
        <v>266789</v>
      </c>
      <c r="O17" s="21">
        <v>2916800</v>
      </c>
      <c r="P17" s="19">
        <v>3150100</v>
      </c>
      <c r="Q17" s="22">
        <v>3402100</v>
      </c>
    </row>
    <row r="18" spans="1:17" ht="13.5">
      <c r="A18" s="3" t="s">
        <v>35</v>
      </c>
      <c r="B18" s="2"/>
      <c r="C18" s="19">
        <v>260686</v>
      </c>
      <c r="D18" s="19">
        <v>1215199</v>
      </c>
      <c r="E18" s="19">
        <v>1306463</v>
      </c>
      <c r="F18" s="19">
        <v>949651</v>
      </c>
      <c r="G18" s="19">
        <v>1131905</v>
      </c>
      <c r="H18" s="19">
        <v>917904</v>
      </c>
      <c r="I18" s="19">
        <v>779631</v>
      </c>
      <c r="J18" s="19">
        <v>795952</v>
      </c>
      <c r="K18" s="19">
        <v>1161951</v>
      </c>
      <c r="L18" s="19">
        <v>871786</v>
      </c>
      <c r="M18" s="19">
        <v>764101</v>
      </c>
      <c r="N18" s="20">
        <v>1499771</v>
      </c>
      <c r="O18" s="21">
        <v>11655000</v>
      </c>
      <c r="P18" s="19">
        <v>12425400</v>
      </c>
      <c r="Q18" s="22">
        <v>13419400</v>
      </c>
    </row>
    <row r="19" spans="1:17" ht="13.5">
      <c r="A19" s="1" t="s">
        <v>36</v>
      </c>
      <c r="B19" s="4"/>
      <c r="C19" s="16">
        <f aca="true" t="shared" si="3" ref="C19:Q19">SUM(C20:C23)</f>
        <v>17404228</v>
      </c>
      <c r="D19" s="16">
        <f t="shared" si="3"/>
        <v>16851836</v>
      </c>
      <c r="E19" s="16">
        <f t="shared" si="3"/>
        <v>15728730</v>
      </c>
      <c r="F19" s="16">
        <f t="shared" si="3"/>
        <v>15279663</v>
      </c>
      <c r="G19" s="16">
        <f t="shared" si="3"/>
        <v>15310817</v>
      </c>
      <c r="H19" s="16">
        <f t="shared" si="3"/>
        <v>13777669</v>
      </c>
      <c r="I19" s="16">
        <f t="shared" si="3"/>
        <v>17329709</v>
      </c>
      <c r="J19" s="16">
        <f t="shared" si="3"/>
        <v>14691024</v>
      </c>
      <c r="K19" s="16">
        <f t="shared" si="3"/>
        <v>14409417</v>
      </c>
      <c r="L19" s="16">
        <f>SUM(L20:L23)</f>
        <v>15068031</v>
      </c>
      <c r="M19" s="16">
        <f>SUM(M20:M23)</f>
        <v>14954796</v>
      </c>
      <c r="N19" s="27">
        <f t="shared" si="3"/>
        <v>13894880</v>
      </c>
      <c r="O19" s="28">
        <f t="shared" si="3"/>
        <v>184700800</v>
      </c>
      <c r="P19" s="16">
        <f t="shared" si="3"/>
        <v>206300100</v>
      </c>
      <c r="Q19" s="29">
        <f t="shared" si="3"/>
        <v>228172000</v>
      </c>
    </row>
    <row r="20" spans="1:17" ht="13.5">
      <c r="A20" s="3" t="s">
        <v>37</v>
      </c>
      <c r="B20" s="2"/>
      <c r="C20" s="19">
        <v>12310155</v>
      </c>
      <c r="D20" s="19">
        <v>12277514</v>
      </c>
      <c r="E20" s="19">
        <v>10672542</v>
      </c>
      <c r="F20" s="19">
        <v>10391184</v>
      </c>
      <c r="G20" s="19">
        <v>10428715</v>
      </c>
      <c r="H20" s="19">
        <v>9052111</v>
      </c>
      <c r="I20" s="19">
        <v>11458164</v>
      </c>
      <c r="J20" s="19">
        <v>9593733</v>
      </c>
      <c r="K20" s="19">
        <v>9975108</v>
      </c>
      <c r="L20" s="19">
        <v>10050495</v>
      </c>
      <c r="M20" s="19">
        <v>10272132</v>
      </c>
      <c r="N20" s="20">
        <v>10378547</v>
      </c>
      <c r="O20" s="21">
        <v>126860400</v>
      </c>
      <c r="P20" s="19">
        <v>143788200</v>
      </c>
      <c r="Q20" s="22">
        <v>160033200</v>
      </c>
    </row>
    <row r="21" spans="1:17" ht="13.5">
      <c r="A21" s="3" t="s">
        <v>38</v>
      </c>
      <c r="B21" s="2"/>
      <c r="C21" s="19">
        <v>2199005</v>
      </c>
      <c r="D21" s="19">
        <v>1516399</v>
      </c>
      <c r="E21" s="19">
        <v>2065835</v>
      </c>
      <c r="F21" s="19">
        <v>1936786</v>
      </c>
      <c r="G21" s="19">
        <v>1766594</v>
      </c>
      <c r="H21" s="19">
        <v>1778794</v>
      </c>
      <c r="I21" s="19">
        <v>2738739</v>
      </c>
      <c r="J21" s="19">
        <v>2079598</v>
      </c>
      <c r="K21" s="19">
        <v>5124715</v>
      </c>
      <c r="L21" s="19">
        <v>2546554</v>
      </c>
      <c r="M21" s="19">
        <v>2363895</v>
      </c>
      <c r="N21" s="20">
        <v>2590186</v>
      </c>
      <c r="O21" s="21">
        <v>28707100</v>
      </c>
      <c r="P21" s="19">
        <v>30680900</v>
      </c>
      <c r="Q21" s="22">
        <v>33369100</v>
      </c>
    </row>
    <row r="22" spans="1:17" ht="13.5">
      <c r="A22" s="3" t="s">
        <v>39</v>
      </c>
      <c r="B22" s="2"/>
      <c r="C22" s="23">
        <v>1175602</v>
      </c>
      <c r="D22" s="23">
        <v>1152036</v>
      </c>
      <c r="E22" s="23">
        <v>1187808</v>
      </c>
      <c r="F22" s="23">
        <v>1154475</v>
      </c>
      <c r="G22" s="23">
        <v>1326860</v>
      </c>
      <c r="H22" s="23">
        <v>1176050</v>
      </c>
      <c r="I22" s="23">
        <v>1321898</v>
      </c>
      <c r="J22" s="23">
        <v>1220926</v>
      </c>
      <c r="K22" s="23">
        <v>-826275</v>
      </c>
      <c r="L22" s="23">
        <v>894400</v>
      </c>
      <c r="M22" s="23">
        <v>821449</v>
      </c>
      <c r="N22" s="24">
        <v>729771</v>
      </c>
      <c r="O22" s="25">
        <v>11335000</v>
      </c>
      <c r="P22" s="23">
        <v>12398700</v>
      </c>
      <c r="Q22" s="26">
        <v>13558200</v>
      </c>
    </row>
    <row r="23" spans="1:17" ht="13.5">
      <c r="A23" s="3" t="s">
        <v>40</v>
      </c>
      <c r="B23" s="2"/>
      <c r="C23" s="19">
        <v>1719466</v>
      </c>
      <c r="D23" s="19">
        <v>1905887</v>
      </c>
      <c r="E23" s="19">
        <v>1802545</v>
      </c>
      <c r="F23" s="19">
        <v>1797218</v>
      </c>
      <c r="G23" s="19">
        <v>1788648</v>
      </c>
      <c r="H23" s="19">
        <v>1770714</v>
      </c>
      <c r="I23" s="19">
        <v>1810908</v>
      </c>
      <c r="J23" s="19">
        <v>1796767</v>
      </c>
      <c r="K23" s="19">
        <v>135869</v>
      </c>
      <c r="L23" s="19">
        <v>1576582</v>
      </c>
      <c r="M23" s="19">
        <v>1497320</v>
      </c>
      <c r="N23" s="20">
        <v>196376</v>
      </c>
      <c r="O23" s="21">
        <v>17798300</v>
      </c>
      <c r="P23" s="19">
        <v>19432300</v>
      </c>
      <c r="Q23" s="22">
        <v>21211500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53270202</v>
      </c>
      <c r="D25" s="41">
        <f t="shared" si="4"/>
        <v>27723806</v>
      </c>
      <c r="E25" s="41">
        <f t="shared" si="4"/>
        <v>27352382</v>
      </c>
      <c r="F25" s="41">
        <f t="shared" si="4"/>
        <v>26617741</v>
      </c>
      <c r="G25" s="41">
        <f t="shared" si="4"/>
        <v>29158910</v>
      </c>
      <c r="H25" s="41">
        <f t="shared" si="4"/>
        <v>22585072</v>
      </c>
      <c r="I25" s="41">
        <f t="shared" si="4"/>
        <v>28447832</v>
      </c>
      <c r="J25" s="41">
        <f t="shared" si="4"/>
        <v>25660001</v>
      </c>
      <c r="K25" s="41">
        <f t="shared" si="4"/>
        <v>25557916</v>
      </c>
      <c r="L25" s="41">
        <f>+L5+L9+L15+L19+L24</f>
        <v>26416684</v>
      </c>
      <c r="M25" s="41">
        <f>+M5+M9+M15+M19+M24</f>
        <v>26121712</v>
      </c>
      <c r="N25" s="42">
        <f t="shared" si="4"/>
        <v>25013542</v>
      </c>
      <c r="O25" s="43">
        <f t="shared" si="4"/>
        <v>343925800</v>
      </c>
      <c r="P25" s="41">
        <f t="shared" si="4"/>
        <v>372822800</v>
      </c>
      <c r="Q25" s="44">
        <f t="shared" si="4"/>
        <v>406354200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6222179</v>
      </c>
      <c r="D28" s="16">
        <f t="shared" si="5"/>
        <v>8226798</v>
      </c>
      <c r="E28" s="16">
        <f>SUM(E29:E31)</f>
        <v>9483458</v>
      </c>
      <c r="F28" s="16">
        <f>SUM(F29:F31)</f>
        <v>8090575</v>
      </c>
      <c r="G28" s="16">
        <f>SUM(G29:G31)</f>
        <v>8083228</v>
      </c>
      <c r="H28" s="16">
        <f>SUM(H29:H31)</f>
        <v>7550310</v>
      </c>
      <c r="I28" s="16">
        <f t="shared" si="5"/>
        <v>6781220</v>
      </c>
      <c r="J28" s="16">
        <f t="shared" si="5"/>
        <v>6781565</v>
      </c>
      <c r="K28" s="16">
        <f t="shared" si="5"/>
        <v>7358814</v>
      </c>
      <c r="L28" s="16">
        <f>SUM(L29:L31)</f>
        <v>8127108</v>
      </c>
      <c r="M28" s="16">
        <f>SUM(M29:M31)</f>
        <v>7913722</v>
      </c>
      <c r="N28" s="17">
        <f t="shared" si="5"/>
        <v>20205659</v>
      </c>
      <c r="O28" s="18">
        <f t="shared" si="5"/>
        <v>104824636</v>
      </c>
      <c r="P28" s="16">
        <f t="shared" si="5"/>
        <v>107911352</v>
      </c>
      <c r="Q28" s="17">
        <f t="shared" si="5"/>
        <v>114709044</v>
      </c>
    </row>
    <row r="29" spans="1:17" ht="13.5">
      <c r="A29" s="3" t="s">
        <v>23</v>
      </c>
      <c r="B29" s="2"/>
      <c r="C29" s="19">
        <v>1014026</v>
      </c>
      <c r="D29" s="19">
        <v>2270128</v>
      </c>
      <c r="E29" s="19">
        <v>1478590</v>
      </c>
      <c r="F29" s="19">
        <v>1082393</v>
      </c>
      <c r="G29" s="19">
        <v>1110981</v>
      </c>
      <c r="H29" s="19">
        <v>1119659</v>
      </c>
      <c r="I29" s="19">
        <v>1113011</v>
      </c>
      <c r="J29" s="19">
        <v>1273029</v>
      </c>
      <c r="K29" s="19">
        <v>1481861</v>
      </c>
      <c r="L29" s="19">
        <v>1337527</v>
      </c>
      <c r="M29" s="19">
        <v>1093327</v>
      </c>
      <c r="N29" s="20">
        <v>1470868</v>
      </c>
      <c r="O29" s="21">
        <v>15845400</v>
      </c>
      <c r="P29" s="19">
        <v>15719000</v>
      </c>
      <c r="Q29" s="22">
        <v>16548600</v>
      </c>
    </row>
    <row r="30" spans="1:17" ht="13.5">
      <c r="A30" s="3" t="s">
        <v>24</v>
      </c>
      <c r="B30" s="2"/>
      <c r="C30" s="23">
        <v>5007528</v>
      </c>
      <c r="D30" s="23">
        <v>5853170</v>
      </c>
      <c r="E30" s="23">
        <v>7905076</v>
      </c>
      <c r="F30" s="23">
        <v>6908701</v>
      </c>
      <c r="G30" s="23">
        <v>6857128</v>
      </c>
      <c r="H30" s="23">
        <v>6332121</v>
      </c>
      <c r="I30" s="23">
        <v>5565988</v>
      </c>
      <c r="J30" s="23">
        <v>5407623</v>
      </c>
      <c r="K30" s="23">
        <v>5762725</v>
      </c>
      <c r="L30" s="23">
        <v>6689562</v>
      </c>
      <c r="M30" s="23">
        <v>6709997</v>
      </c>
      <c r="N30" s="24">
        <v>18631017</v>
      </c>
      <c r="O30" s="25">
        <v>87630636</v>
      </c>
      <c r="P30" s="23">
        <v>90806952</v>
      </c>
      <c r="Q30" s="26">
        <v>96640694</v>
      </c>
    </row>
    <row r="31" spans="1:17" ht="13.5">
      <c r="A31" s="3" t="s">
        <v>25</v>
      </c>
      <c r="B31" s="2"/>
      <c r="C31" s="19">
        <v>200625</v>
      </c>
      <c r="D31" s="19">
        <v>103500</v>
      </c>
      <c r="E31" s="19">
        <v>99792</v>
      </c>
      <c r="F31" s="19">
        <v>99481</v>
      </c>
      <c r="G31" s="19">
        <v>115119</v>
      </c>
      <c r="H31" s="19">
        <v>98530</v>
      </c>
      <c r="I31" s="19">
        <v>102221</v>
      </c>
      <c r="J31" s="19">
        <v>100913</v>
      </c>
      <c r="K31" s="19">
        <v>114228</v>
      </c>
      <c r="L31" s="19">
        <v>100019</v>
      </c>
      <c r="M31" s="19">
        <v>110398</v>
      </c>
      <c r="N31" s="20">
        <v>103774</v>
      </c>
      <c r="O31" s="21">
        <v>1348600</v>
      </c>
      <c r="P31" s="19">
        <v>1385400</v>
      </c>
      <c r="Q31" s="22">
        <v>1519750</v>
      </c>
    </row>
    <row r="32" spans="1:17" ht="13.5">
      <c r="A32" s="1" t="s">
        <v>26</v>
      </c>
      <c r="B32" s="2"/>
      <c r="C32" s="16">
        <f aca="true" t="shared" si="6" ref="C32:Q32">SUM(C33:C37)</f>
        <v>2224716</v>
      </c>
      <c r="D32" s="16">
        <f t="shared" si="6"/>
        <v>3428679</v>
      </c>
      <c r="E32" s="16">
        <f>SUM(E33:E37)</f>
        <v>14261572</v>
      </c>
      <c r="F32" s="16">
        <f>SUM(F33:F37)</f>
        <v>26158749</v>
      </c>
      <c r="G32" s="16">
        <f>SUM(G33:G37)</f>
        <v>-47977338</v>
      </c>
      <c r="H32" s="16">
        <f>SUM(H33:H37)</f>
        <v>5391700</v>
      </c>
      <c r="I32" s="16">
        <f t="shared" si="6"/>
        <v>4421239</v>
      </c>
      <c r="J32" s="16">
        <f t="shared" si="6"/>
        <v>-2205138</v>
      </c>
      <c r="K32" s="16">
        <f t="shared" si="6"/>
        <v>2470673</v>
      </c>
      <c r="L32" s="16">
        <f>SUM(L33:L37)</f>
        <v>-7699635</v>
      </c>
      <c r="M32" s="16">
        <f>SUM(M33:M37)</f>
        <v>20708020</v>
      </c>
      <c r="N32" s="27">
        <f t="shared" si="6"/>
        <v>8830823</v>
      </c>
      <c r="O32" s="28">
        <f t="shared" si="6"/>
        <v>30014060</v>
      </c>
      <c r="P32" s="16">
        <f t="shared" si="6"/>
        <v>31035000</v>
      </c>
      <c r="Q32" s="29">
        <f t="shared" si="6"/>
        <v>33028100</v>
      </c>
    </row>
    <row r="33" spans="1:17" ht="13.5">
      <c r="A33" s="3" t="s">
        <v>27</v>
      </c>
      <c r="B33" s="2"/>
      <c r="C33" s="19">
        <v>1005220</v>
      </c>
      <c r="D33" s="19">
        <v>832664</v>
      </c>
      <c r="E33" s="19">
        <v>975266</v>
      </c>
      <c r="F33" s="19">
        <v>880219</v>
      </c>
      <c r="G33" s="19">
        <v>857014</v>
      </c>
      <c r="H33" s="19">
        <v>921569</v>
      </c>
      <c r="I33" s="19">
        <v>799947</v>
      </c>
      <c r="J33" s="19">
        <v>915669</v>
      </c>
      <c r="K33" s="19">
        <v>973281</v>
      </c>
      <c r="L33" s="19">
        <v>893544</v>
      </c>
      <c r="M33" s="19">
        <v>1032518</v>
      </c>
      <c r="N33" s="20">
        <v>1006889</v>
      </c>
      <c r="O33" s="21">
        <v>11093800</v>
      </c>
      <c r="P33" s="19">
        <v>11488100</v>
      </c>
      <c r="Q33" s="22">
        <v>12074100</v>
      </c>
    </row>
    <row r="34" spans="1:17" ht="13.5">
      <c r="A34" s="3" t="s">
        <v>28</v>
      </c>
      <c r="B34" s="2"/>
      <c r="C34" s="19">
        <v>811135</v>
      </c>
      <c r="D34" s="19">
        <v>952001</v>
      </c>
      <c r="E34" s="19">
        <v>944098</v>
      </c>
      <c r="F34" s="19">
        <v>1037096</v>
      </c>
      <c r="G34" s="19">
        <v>1155775</v>
      </c>
      <c r="H34" s="19">
        <v>1134399</v>
      </c>
      <c r="I34" s="19">
        <v>1125446</v>
      </c>
      <c r="J34" s="19">
        <v>1001862</v>
      </c>
      <c r="K34" s="19">
        <v>1086381</v>
      </c>
      <c r="L34" s="19">
        <v>929618</v>
      </c>
      <c r="M34" s="19">
        <v>1036146</v>
      </c>
      <c r="N34" s="20">
        <v>1183603</v>
      </c>
      <c r="O34" s="21">
        <v>12397560</v>
      </c>
      <c r="P34" s="19">
        <v>12809700</v>
      </c>
      <c r="Q34" s="22">
        <v>13896400</v>
      </c>
    </row>
    <row r="35" spans="1:17" ht="13.5">
      <c r="A35" s="3" t="s">
        <v>29</v>
      </c>
      <c r="B35" s="2"/>
      <c r="C35" s="19">
        <v>210370</v>
      </c>
      <c r="D35" s="19">
        <v>302808</v>
      </c>
      <c r="E35" s="19">
        <v>214692</v>
      </c>
      <c r="F35" s="19">
        <v>399016</v>
      </c>
      <c r="G35" s="19">
        <v>305269</v>
      </c>
      <c r="H35" s="19">
        <v>296672</v>
      </c>
      <c r="I35" s="19">
        <v>311020</v>
      </c>
      <c r="J35" s="19">
        <v>304714</v>
      </c>
      <c r="K35" s="19">
        <v>310372</v>
      </c>
      <c r="L35" s="19">
        <v>791099</v>
      </c>
      <c r="M35" s="19">
        <v>310680</v>
      </c>
      <c r="N35" s="20">
        <v>245588</v>
      </c>
      <c r="O35" s="21">
        <v>4002300</v>
      </c>
      <c r="P35" s="19">
        <v>4167900</v>
      </c>
      <c r="Q35" s="22">
        <v>4339100</v>
      </c>
    </row>
    <row r="36" spans="1:17" ht="13.5">
      <c r="A36" s="3" t="s">
        <v>30</v>
      </c>
      <c r="B36" s="2"/>
      <c r="C36" s="19">
        <v>197991</v>
      </c>
      <c r="D36" s="19">
        <v>1341206</v>
      </c>
      <c r="E36" s="19">
        <v>12127516</v>
      </c>
      <c r="F36" s="19">
        <v>23842418</v>
      </c>
      <c r="G36" s="19">
        <v>-50295396</v>
      </c>
      <c r="H36" s="19">
        <v>3039060</v>
      </c>
      <c r="I36" s="19">
        <v>2184826</v>
      </c>
      <c r="J36" s="19">
        <v>-4427383</v>
      </c>
      <c r="K36" s="19">
        <v>100639</v>
      </c>
      <c r="L36" s="19">
        <v>-10313896</v>
      </c>
      <c r="M36" s="19">
        <v>18328676</v>
      </c>
      <c r="N36" s="20">
        <v>6394743</v>
      </c>
      <c r="O36" s="21">
        <v>2520400</v>
      </c>
      <c r="P36" s="19">
        <v>2569300</v>
      </c>
      <c r="Q36" s="22">
        <v>2718500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3117533</v>
      </c>
      <c r="D38" s="16">
        <f t="shared" si="7"/>
        <v>3335703</v>
      </c>
      <c r="E38" s="16">
        <f>SUM(E39:E41)</f>
        <v>4056538</v>
      </c>
      <c r="F38" s="16">
        <f>SUM(F39:F41)</f>
        <v>3857033</v>
      </c>
      <c r="G38" s="16">
        <f>SUM(G39:G41)</f>
        <v>3612749</v>
      </c>
      <c r="H38" s="16">
        <f>SUM(H39:H41)</f>
        <v>3942963</v>
      </c>
      <c r="I38" s="16">
        <f t="shared" si="7"/>
        <v>3613544</v>
      </c>
      <c r="J38" s="16">
        <f t="shared" si="7"/>
        <v>3444161</v>
      </c>
      <c r="K38" s="16">
        <f t="shared" si="7"/>
        <v>4099556</v>
      </c>
      <c r="L38" s="16">
        <f>SUM(L39:L41)</f>
        <v>3815910</v>
      </c>
      <c r="M38" s="16">
        <f>SUM(M39:M41)</f>
        <v>3572400</v>
      </c>
      <c r="N38" s="27">
        <f t="shared" si="7"/>
        <v>4433810</v>
      </c>
      <c r="O38" s="28">
        <f t="shared" si="7"/>
        <v>44901900</v>
      </c>
      <c r="P38" s="16">
        <f t="shared" si="7"/>
        <v>45296400</v>
      </c>
      <c r="Q38" s="29">
        <f t="shared" si="7"/>
        <v>48493400</v>
      </c>
    </row>
    <row r="39" spans="1:17" ht="13.5">
      <c r="A39" s="3" t="s">
        <v>33</v>
      </c>
      <c r="B39" s="2"/>
      <c r="C39" s="19">
        <v>897066</v>
      </c>
      <c r="D39" s="19">
        <v>987461</v>
      </c>
      <c r="E39" s="19">
        <v>1416267</v>
      </c>
      <c r="F39" s="19">
        <v>1026731</v>
      </c>
      <c r="G39" s="19">
        <v>984494</v>
      </c>
      <c r="H39" s="19">
        <v>1348666</v>
      </c>
      <c r="I39" s="19">
        <v>779525</v>
      </c>
      <c r="J39" s="19">
        <v>1004369</v>
      </c>
      <c r="K39" s="19">
        <v>1253106</v>
      </c>
      <c r="L39" s="19">
        <v>1012841</v>
      </c>
      <c r="M39" s="19">
        <v>1048092</v>
      </c>
      <c r="N39" s="20">
        <v>1596382</v>
      </c>
      <c r="O39" s="21">
        <v>13355000</v>
      </c>
      <c r="P39" s="19">
        <v>11945900</v>
      </c>
      <c r="Q39" s="22">
        <v>12751800</v>
      </c>
    </row>
    <row r="40" spans="1:17" ht="13.5">
      <c r="A40" s="3" t="s">
        <v>34</v>
      </c>
      <c r="B40" s="2"/>
      <c r="C40" s="19">
        <v>1261912</v>
      </c>
      <c r="D40" s="19">
        <v>1351996</v>
      </c>
      <c r="E40" s="19">
        <v>1652094</v>
      </c>
      <c r="F40" s="19">
        <v>1832035</v>
      </c>
      <c r="G40" s="19">
        <v>1634881</v>
      </c>
      <c r="H40" s="19">
        <v>1596358</v>
      </c>
      <c r="I40" s="19">
        <v>1821051</v>
      </c>
      <c r="J40" s="19">
        <v>1440892</v>
      </c>
      <c r="K40" s="19">
        <v>1789990</v>
      </c>
      <c r="L40" s="19">
        <v>1617481</v>
      </c>
      <c r="M40" s="19">
        <v>1508349</v>
      </c>
      <c r="N40" s="20">
        <v>1845161</v>
      </c>
      <c r="O40" s="21">
        <v>19352200</v>
      </c>
      <c r="P40" s="19">
        <v>20247800</v>
      </c>
      <c r="Q40" s="22">
        <v>21645600</v>
      </c>
    </row>
    <row r="41" spans="1:17" ht="13.5">
      <c r="A41" s="3" t="s">
        <v>35</v>
      </c>
      <c r="B41" s="2"/>
      <c r="C41" s="19">
        <v>958555</v>
      </c>
      <c r="D41" s="19">
        <v>996246</v>
      </c>
      <c r="E41" s="19">
        <v>988177</v>
      </c>
      <c r="F41" s="19">
        <v>998267</v>
      </c>
      <c r="G41" s="19">
        <v>993374</v>
      </c>
      <c r="H41" s="19">
        <v>997939</v>
      </c>
      <c r="I41" s="19">
        <v>1012968</v>
      </c>
      <c r="J41" s="19">
        <v>998900</v>
      </c>
      <c r="K41" s="19">
        <v>1056460</v>
      </c>
      <c r="L41" s="19">
        <v>1185588</v>
      </c>
      <c r="M41" s="19">
        <v>1015959</v>
      </c>
      <c r="N41" s="20">
        <v>992267</v>
      </c>
      <c r="O41" s="21">
        <v>12194700</v>
      </c>
      <c r="P41" s="19">
        <v>13102700</v>
      </c>
      <c r="Q41" s="22">
        <v>14096000</v>
      </c>
    </row>
    <row r="42" spans="1:17" ht="13.5">
      <c r="A42" s="1" t="s">
        <v>36</v>
      </c>
      <c r="B42" s="4"/>
      <c r="C42" s="16">
        <f aca="true" t="shared" si="8" ref="C42:Q42">SUM(C43:C46)</f>
        <v>4982712</v>
      </c>
      <c r="D42" s="16">
        <f t="shared" si="8"/>
        <v>17454121</v>
      </c>
      <c r="E42" s="16">
        <f>SUM(E43:E46)</f>
        <v>18397653</v>
      </c>
      <c r="F42" s="16">
        <f>SUM(F43:F46)</f>
        <v>16499768</v>
      </c>
      <c r="G42" s="16">
        <f>SUM(G43:G46)</f>
        <v>14065329</v>
      </c>
      <c r="H42" s="16">
        <f>SUM(H43:H46)</f>
        <v>20457896</v>
      </c>
      <c r="I42" s="16">
        <f t="shared" si="8"/>
        <v>9046184</v>
      </c>
      <c r="J42" s="16">
        <f t="shared" si="8"/>
        <v>12192249</v>
      </c>
      <c r="K42" s="16">
        <f t="shared" si="8"/>
        <v>14590164</v>
      </c>
      <c r="L42" s="16">
        <f>SUM(L43:L46)</f>
        <v>7158765</v>
      </c>
      <c r="M42" s="16">
        <f>SUM(M43:M46)</f>
        <v>14789043</v>
      </c>
      <c r="N42" s="27">
        <f t="shared" si="8"/>
        <v>14430038</v>
      </c>
      <c r="O42" s="28">
        <f t="shared" si="8"/>
        <v>164063922</v>
      </c>
      <c r="P42" s="16">
        <f t="shared" si="8"/>
        <v>176869806</v>
      </c>
      <c r="Q42" s="29">
        <f t="shared" si="8"/>
        <v>192972470</v>
      </c>
    </row>
    <row r="43" spans="1:17" ht="13.5">
      <c r="A43" s="3" t="s">
        <v>37</v>
      </c>
      <c r="B43" s="2"/>
      <c r="C43" s="19">
        <v>1758012</v>
      </c>
      <c r="D43" s="19">
        <v>13768857</v>
      </c>
      <c r="E43" s="19">
        <v>14003636</v>
      </c>
      <c r="F43" s="19">
        <v>12107170</v>
      </c>
      <c r="G43" s="19">
        <v>9235703</v>
      </c>
      <c r="H43" s="19">
        <v>16240926</v>
      </c>
      <c r="I43" s="19">
        <v>3987596</v>
      </c>
      <c r="J43" s="19">
        <v>8049600</v>
      </c>
      <c r="K43" s="19">
        <v>9703015</v>
      </c>
      <c r="L43" s="19">
        <v>3026290</v>
      </c>
      <c r="M43" s="19">
        <v>10490943</v>
      </c>
      <c r="N43" s="20">
        <v>8938036</v>
      </c>
      <c r="O43" s="21">
        <v>111309784</v>
      </c>
      <c r="P43" s="19">
        <v>122976444</v>
      </c>
      <c r="Q43" s="22">
        <v>135072422</v>
      </c>
    </row>
    <row r="44" spans="1:17" ht="13.5">
      <c r="A44" s="3" t="s">
        <v>38</v>
      </c>
      <c r="B44" s="2"/>
      <c r="C44" s="19">
        <v>1197525</v>
      </c>
      <c r="D44" s="19">
        <v>1487827</v>
      </c>
      <c r="E44" s="19">
        <v>1648203</v>
      </c>
      <c r="F44" s="19">
        <v>1711420</v>
      </c>
      <c r="G44" s="19">
        <v>1625132</v>
      </c>
      <c r="H44" s="19">
        <v>1642810</v>
      </c>
      <c r="I44" s="19">
        <v>1616377</v>
      </c>
      <c r="J44" s="19">
        <v>1575981</v>
      </c>
      <c r="K44" s="19">
        <v>1714158</v>
      </c>
      <c r="L44" s="19">
        <v>1713896</v>
      </c>
      <c r="M44" s="19">
        <v>1762990</v>
      </c>
      <c r="N44" s="20">
        <v>2489341</v>
      </c>
      <c r="O44" s="21">
        <v>20185660</v>
      </c>
      <c r="P44" s="19">
        <v>20197988</v>
      </c>
      <c r="Q44" s="22">
        <v>22189796</v>
      </c>
    </row>
    <row r="45" spans="1:17" ht="13.5">
      <c r="A45" s="3" t="s">
        <v>39</v>
      </c>
      <c r="B45" s="2"/>
      <c r="C45" s="23">
        <v>716026</v>
      </c>
      <c r="D45" s="23">
        <v>820900</v>
      </c>
      <c r="E45" s="23">
        <v>957544</v>
      </c>
      <c r="F45" s="23">
        <v>862321</v>
      </c>
      <c r="G45" s="23">
        <v>1079659</v>
      </c>
      <c r="H45" s="23">
        <v>993150</v>
      </c>
      <c r="I45" s="23">
        <v>1279955</v>
      </c>
      <c r="J45" s="23">
        <v>849925</v>
      </c>
      <c r="K45" s="23">
        <v>1016011</v>
      </c>
      <c r="L45" s="23">
        <v>1008336</v>
      </c>
      <c r="M45" s="23">
        <v>905475</v>
      </c>
      <c r="N45" s="24">
        <v>1389074</v>
      </c>
      <c r="O45" s="25">
        <v>11878376</v>
      </c>
      <c r="P45" s="23">
        <v>11899368</v>
      </c>
      <c r="Q45" s="26">
        <v>12640616</v>
      </c>
    </row>
    <row r="46" spans="1:17" ht="13.5">
      <c r="A46" s="3" t="s">
        <v>40</v>
      </c>
      <c r="B46" s="2"/>
      <c r="C46" s="19">
        <v>1311149</v>
      </c>
      <c r="D46" s="19">
        <v>1376537</v>
      </c>
      <c r="E46" s="19">
        <v>1788270</v>
      </c>
      <c r="F46" s="19">
        <v>1818857</v>
      </c>
      <c r="G46" s="19">
        <v>2124835</v>
      </c>
      <c r="H46" s="19">
        <v>1581010</v>
      </c>
      <c r="I46" s="19">
        <v>2162256</v>
      </c>
      <c r="J46" s="19">
        <v>1716743</v>
      </c>
      <c r="K46" s="19">
        <v>2156980</v>
      </c>
      <c r="L46" s="19">
        <v>1410243</v>
      </c>
      <c r="M46" s="19">
        <v>1629635</v>
      </c>
      <c r="N46" s="20">
        <v>1613587</v>
      </c>
      <c r="O46" s="21">
        <v>20690102</v>
      </c>
      <c r="P46" s="19">
        <v>21796006</v>
      </c>
      <c r="Q46" s="22">
        <v>23069636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16547140</v>
      </c>
      <c r="D48" s="41">
        <f t="shared" si="9"/>
        <v>32445301</v>
      </c>
      <c r="E48" s="41">
        <f>+E28+E32+E38+E42+E47</f>
        <v>46199221</v>
      </c>
      <c r="F48" s="41">
        <f>+F28+F32+F38+F42+F47</f>
        <v>54606125</v>
      </c>
      <c r="G48" s="41">
        <f>+G28+G32+G38+G42+G47</f>
        <v>-22216032</v>
      </c>
      <c r="H48" s="41">
        <f>+H28+H32+H38+H42+H47</f>
        <v>37342869</v>
      </c>
      <c r="I48" s="41">
        <f t="shared" si="9"/>
        <v>23862187</v>
      </c>
      <c r="J48" s="41">
        <f t="shared" si="9"/>
        <v>20212837</v>
      </c>
      <c r="K48" s="41">
        <f t="shared" si="9"/>
        <v>28519207</v>
      </c>
      <c r="L48" s="41">
        <f>+L28+L32+L38+L42+L47</f>
        <v>11402148</v>
      </c>
      <c r="M48" s="41">
        <f>+M28+M32+M38+M42+M47</f>
        <v>46983185</v>
      </c>
      <c r="N48" s="42">
        <f t="shared" si="9"/>
        <v>47900330</v>
      </c>
      <c r="O48" s="43">
        <f t="shared" si="9"/>
        <v>343804518</v>
      </c>
      <c r="P48" s="41">
        <f t="shared" si="9"/>
        <v>361112558</v>
      </c>
      <c r="Q48" s="44">
        <f t="shared" si="9"/>
        <v>389203014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36723062</v>
      </c>
      <c r="D49" s="45">
        <f t="shared" si="10"/>
        <v>-4721495</v>
      </c>
      <c r="E49" s="45">
        <f t="shared" si="10"/>
        <v>-18846839</v>
      </c>
      <c r="F49" s="45">
        <f t="shared" si="10"/>
        <v>-27988384</v>
      </c>
      <c r="G49" s="45">
        <f t="shared" si="10"/>
        <v>51374942</v>
      </c>
      <c r="H49" s="45">
        <f t="shared" si="10"/>
        <v>-14757797</v>
      </c>
      <c r="I49" s="45">
        <f t="shared" si="10"/>
        <v>4585645</v>
      </c>
      <c r="J49" s="45">
        <f t="shared" si="10"/>
        <v>5447164</v>
      </c>
      <c r="K49" s="45">
        <f t="shared" si="10"/>
        <v>-2961291</v>
      </c>
      <c r="L49" s="45">
        <f>+L25-L48</f>
        <v>15014536</v>
      </c>
      <c r="M49" s="45">
        <f>+M25-M48</f>
        <v>-20861473</v>
      </c>
      <c r="N49" s="46">
        <f t="shared" si="10"/>
        <v>-22886788</v>
      </c>
      <c r="O49" s="47">
        <f t="shared" si="10"/>
        <v>121282</v>
      </c>
      <c r="P49" s="45">
        <f t="shared" si="10"/>
        <v>11710242</v>
      </c>
      <c r="Q49" s="48">
        <f t="shared" si="10"/>
        <v>17151186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14806933</v>
      </c>
      <c r="D5" s="16">
        <f t="shared" si="0"/>
        <v>6322647</v>
      </c>
      <c r="E5" s="16">
        <f t="shared" si="0"/>
        <v>8104644</v>
      </c>
      <c r="F5" s="16">
        <f t="shared" si="0"/>
        <v>6044332</v>
      </c>
      <c r="G5" s="16">
        <f t="shared" si="0"/>
        <v>6448277</v>
      </c>
      <c r="H5" s="16">
        <f t="shared" si="0"/>
        <v>12599550</v>
      </c>
      <c r="I5" s="16">
        <f t="shared" si="0"/>
        <v>5253091</v>
      </c>
      <c r="J5" s="16">
        <f t="shared" si="0"/>
        <v>5429629</v>
      </c>
      <c r="K5" s="16">
        <f t="shared" si="0"/>
        <v>12516103</v>
      </c>
      <c r="L5" s="16">
        <f>SUM(L6:L8)</f>
        <v>5483681</v>
      </c>
      <c r="M5" s="16">
        <f>SUM(M6:M8)</f>
        <v>5505725</v>
      </c>
      <c r="N5" s="17">
        <f t="shared" si="0"/>
        <v>6451185</v>
      </c>
      <c r="O5" s="18">
        <f t="shared" si="0"/>
        <v>94965797</v>
      </c>
      <c r="P5" s="16">
        <f t="shared" si="0"/>
        <v>99049991</v>
      </c>
      <c r="Q5" s="17">
        <f t="shared" si="0"/>
        <v>106054894</v>
      </c>
    </row>
    <row r="6" spans="1:17" ht="13.5">
      <c r="A6" s="3" t="s">
        <v>23</v>
      </c>
      <c r="B6" s="2"/>
      <c r="C6" s="19">
        <v>8625834</v>
      </c>
      <c r="D6" s="19">
        <v>1127010</v>
      </c>
      <c r="E6" s="19">
        <v>856192</v>
      </c>
      <c r="F6" s="19">
        <v>856285</v>
      </c>
      <c r="G6" s="19">
        <v>1125771</v>
      </c>
      <c r="H6" s="19">
        <v>7050192</v>
      </c>
      <c r="I6" s="19">
        <v>856100</v>
      </c>
      <c r="J6" s="19">
        <v>1125600</v>
      </c>
      <c r="K6" s="19">
        <v>7299140</v>
      </c>
      <c r="L6" s="19">
        <v>1104861</v>
      </c>
      <c r="M6" s="19">
        <v>1105666</v>
      </c>
      <c r="N6" s="20">
        <v>2141220</v>
      </c>
      <c r="O6" s="21">
        <v>33273871</v>
      </c>
      <c r="P6" s="19">
        <v>35566876</v>
      </c>
      <c r="Q6" s="22">
        <v>38529402</v>
      </c>
    </row>
    <row r="7" spans="1:17" ht="13.5">
      <c r="A7" s="3" t="s">
        <v>24</v>
      </c>
      <c r="B7" s="2"/>
      <c r="C7" s="23">
        <v>6181099</v>
      </c>
      <c r="D7" s="23">
        <v>5195637</v>
      </c>
      <c r="E7" s="23">
        <v>7248452</v>
      </c>
      <c r="F7" s="23">
        <v>5188047</v>
      </c>
      <c r="G7" s="23">
        <v>5322506</v>
      </c>
      <c r="H7" s="23">
        <v>5549358</v>
      </c>
      <c r="I7" s="23">
        <v>4396991</v>
      </c>
      <c r="J7" s="23">
        <v>4304029</v>
      </c>
      <c r="K7" s="23">
        <v>5216963</v>
      </c>
      <c r="L7" s="23">
        <v>4378820</v>
      </c>
      <c r="M7" s="23">
        <v>4400059</v>
      </c>
      <c r="N7" s="24">
        <v>4309965</v>
      </c>
      <c r="O7" s="25">
        <v>61691926</v>
      </c>
      <c r="P7" s="23">
        <v>63483115</v>
      </c>
      <c r="Q7" s="26">
        <v>67525492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6996461</v>
      </c>
      <c r="D9" s="16">
        <f t="shared" si="1"/>
        <v>5275275</v>
      </c>
      <c r="E9" s="16">
        <f t="shared" si="1"/>
        <v>5187922</v>
      </c>
      <c r="F9" s="16">
        <f t="shared" si="1"/>
        <v>5189302</v>
      </c>
      <c r="G9" s="16">
        <f t="shared" si="1"/>
        <v>5246533</v>
      </c>
      <c r="H9" s="16">
        <f t="shared" si="1"/>
        <v>6624943</v>
      </c>
      <c r="I9" s="16">
        <f t="shared" si="1"/>
        <v>5171270</v>
      </c>
      <c r="J9" s="16">
        <f t="shared" si="1"/>
        <v>5238076</v>
      </c>
      <c r="K9" s="16">
        <f t="shared" si="1"/>
        <v>6603002</v>
      </c>
      <c r="L9" s="16">
        <f>SUM(L10:L14)</f>
        <v>5138923</v>
      </c>
      <c r="M9" s="16">
        <f>SUM(M10:M14)</f>
        <v>5154041</v>
      </c>
      <c r="N9" s="27">
        <f t="shared" si="1"/>
        <v>8879524</v>
      </c>
      <c r="O9" s="28">
        <f t="shared" si="1"/>
        <v>70705272</v>
      </c>
      <c r="P9" s="16">
        <f t="shared" si="1"/>
        <v>79789795</v>
      </c>
      <c r="Q9" s="29">
        <f t="shared" si="1"/>
        <v>79807309</v>
      </c>
    </row>
    <row r="10" spans="1:17" ht="13.5">
      <c r="A10" s="3" t="s">
        <v>27</v>
      </c>
      <c r="B10" s="2"/>
      <c r="C10" s="19">
        <v>761284</v>
      </c>
      <c r="D10" s="19">
        <v>769538</v>
      </c>
      <c r="E10" s="19">
        <v>770616</v>
      </c>
      <c r="F10" s="19">
        <v>772951</v>
      </c>
      <c r="G10" s="19">
        <v>760041</v>
      </c>
      <c r="H10" s="19">
        <v>766013</v>
      </c>
      <c r="I10" s="19">
        <v>770020</v>
      </c>
      <c r="J10" s="19">
        <v>766960</v>
      </c>
      <c r="K10" s="19">
        <v>754234</v>
      </c>
      <c r="L10" s="19">
        <v>756470</v>
      </c>
      <c r="M10" s="19">
        <v>757776</v>
      </c>
      <c r="N10" s="20">
        <v>757134</v>
      </c>
      <c r="O10" s="21">
        <v>9163037</v>
      </c>
      <c r="P10" s="19">
        <v>10458834</v>
      </c>
      <c r="Q10" s="22">
        <v>11719345</v>
      </c>
    </row>
    <row r="11" spans="1:17" ht="13.5">
      <c r="A11" s="3" t="s">
        <v>28</v>
      </c>
      <c r="B11" s="2"/>
      <c r="C11" s="19">
        <v>106258</v>
      </c>
      <c r="D11" s="19">
        <v>103215</v>
      </c>
      <c r="E11" s="19">
        <v>100861</v>
      </c>
      <c r="F11" s="19">
        <v>101192</v>
      </c>
      <c r="G11" s="19">
        <v>99051</v>
      </c>
      <c r="H11" s="19">
        <v>99254</v>
      </c>
      <c r="I11" s="19">
        <v>84188</v>
      </c>
      <c r="J11" s="19">
        <v>81708</v>
      </c>
      <c r="K11" s="19">
        <v>85911</v>
      </c>
      <c r="L11" s="19">
        <v>80477</v>
      </c>
      <c r="M11" s="19">
        <v>84055</v>
      </c>
      <c r="N11" s="20">
        <v>83500</v>
      </c>
      <c r="O11" s="21">
        <v>1109670</v>
      </c>
      <c r="P11" s="19">
        <v>1007940</v>
      </c>
      <c r="Q11" s="22">
        <v>1077954</v>
      </c>
    </row>
    <row r="12" spans="1:17" ht="13.5">
      <c r="A12" s="3" t="s">
        <v>29</v>
      </c>
      <c r="B12" s="2"/>
      <c r="C12" s="19">
        <v>4137545</v>
      </c>
      <c r="D12" s="19">
        <v>4147712</v>
      </c>
      <c r="E12" s="19">
        <v>4124244</v>
      </c>
      <c r="F12" s="19">
        <v>4122958</v>
      </c>
      <c r="G12" s="19">
        <v>4132631</v>
      </c>
      <c r="H12" s="19">
        <v>4133269</v>
      </c>
      <c r="I12" s="19">
        <v>4124861</v>
      </c>
      <c r="J12" s="19">
        <v>4134598</v>
      </c>
      <c r="K12" s="19">
        <v>4136450</v>
      </c>
      <c r="L12" s="19">
        <v>4109775</v>
      </c>
      <c r="M12" s="19">
        <v>4120009</v>
      </c>
      <c r="N12" s="20">
        <v>7608513</v>
      </c>
      <c r="O12" s="21">
        <v>53032565</v>
      </c>
      <c r="P12" s="19">
        <v>54013021</v>
      </c>
      <c r="Q12" s="22">
        <v>55010010</v>
      </c>
    </row>
    <row r="13" spans="1:17" ht="13.5">
      <c r="A13" s="3" t="s">
        <v>30</v>
      </c>
      <c r="B13" s="2"/>
      <c r="C13" s="19">
        <v>1991374</v>
      </c>
      <c r="D13" s="19">
        <v>254810</v>
      </c>
      <c r="E13" s="19">
        <v>192201</v>
      </c>
      <c r="F13" s="19">
        <v>192201</v>
      </c>
      <c r="G13" s="19">
        <v>254810</v>
      </c>
      <c r="H13" s="19">
        <v>1626407</v>
      </c>
      <c r="I13" s="19">
        <v>192201</v>
      </c>
      <c r="J13" s="19">
        <v>254810</v>
      </c>
      <c r="K13" s="19">
        <v>1626407</v>
      </c>
      <c r="L13" s="19">
        <v>192201</v>
      </c>
      <c r="M13" s="19">
        <v>192201</v>
      </c>
      <c r="N13" s="20">
        <v>430377</v>
      </c>
      <c r="O13" s="21">
        <v>7400000</v>
      </c>
      <c r="P13" s="19">
        <v>14310000</v>
      </c>
      <c r="Q13" s="22">
        <v>12000000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89924</v>
      </c>
      <c r="D15" s="16">
        <f t="shared" si="2"/>
        <v>92549</v>
      </c>
      <c r="E15" s="16">
        <f t="shared" si="2"/>
        <v>91107</v>
      </c>
      <c r="F15" s="16">
        <f t="shared" si="2"/>
        <v>91417</v>
      </c>
      <c r="G15" s="16">
        <f t="shared" si="2"/>
        <v>88431</v>
      </c>
      <c r="H15" s="16">
        <f t="shared" si="2"/>
        <v>91674</v>
      </c>
      <c r="I15" s="16">
        <f t="shared" si="2"/>
        <v>90799</v>
      </c>
      <c r="J15" s="16">
        <f t="shared" si="2"/>
        <v>87865</v>
      </c>
      <c r="K15" s="16">
        <f t="shared" si="2"/>
        <v>88173</v>
      </c>
      <c r="L15" s="16">
        <f>SUM(L16:L18)</f>
        <v>86680</v>
      </c>
      <c r="M15" s="16">
        <f>SUM(M16:M18)</f>
        <v>89358</v>
      </c>
      <c r="N15" s="27">
        <f t="shared" si="2"/>
        <v>87605</v>
      </c>
      <c r="O15" s="28">
        <f t="shared" si="2"/>
        <v>1075582</v>
      </c>
      <c r="P15" s="16">
        <f t="shared" si="2"/>
        <v>1154372</v>
      </c>
      <c r="Q15" s="29">
        <f t="shared" si="2"/>
        <v>1231189</v>
      </c>
    </row>
    <row r="16" spans="1:17" ht="13.5">
      <c r="A16" s="3" t="s">
        <v>33</v>
      </c>
      <c r="B16" s="2"/>
      <c r="C16" s="19">
        <v>85082</v>
      </c>
      <c r="D16" s="19">
        <v>87686</v>
      </c>
      <c r="E16" s="19">
        <v>86256</v>
      </c>
      <c r="F16" s="19">
        <v>86563</v>
      </c>
      <c r="G16" s="19">
        <v>83601</v>
      </c>
      <c r="H16" s="19">
        <v>86818</v>
      </c>
      <c r="I16" s="19">
        <v>85950</v>
      </c>
      <c r="J16" s="19">
        <v>83039</v>
      </c>
      <c r="K16" s="19">
        <v>83345</v>
      </c>
      <c r="L16" s="19">
        <v>81864</v>
      </c>
      <c r="M16" s="19">
        <v>84520</v>
      </c>
      <c r="N16" s="20">
        <v>82773</v>
      </c>
      <c r="O16" s="21">
        <v>1017497</v>
      </c>
      <c r="P16" s="19">
        <v>1088721</v>
      </c>
      <c r="Q16" s="22">
        <v>1164932</v>
      </c>
    </row>
    <row r="17" spans="1:17" ht="13.5">
      <c r="A17" s="3" t="s">
        <v>34</v>
      </c>
      <c r="B17" s="2"/>
      <c r="C17" s="19">
        <v>4842</v>
      </c>
      <c r="D17" s="19">
        <v>4863</v>
      </c>
      <c r="E17" s="19">
        <v>4851</v>
      </c>
      <c r="F17" s="19">
        <v>4854</v>
      </c>
      <c r="G17" s="19">
        <v>4830</v>
      </c>
      <c r="H17" s="19">
        <v>4856</v>
      </c>
      <c r="I17" s="19">
        <v>4849</v>
      </c>
      <c r="J17" s="19">
        <v>4826</v>
      </c>
      <c r="K17" s="19">
        <v>4828</v>
      </c>
      <c r="L17" s="19">
        <v>4816</v>
      </c>
      <c r="M17" s="19">
        <v>4838</v>
      </c>
      <c r="N17" s="20">
        <v>4832</v>
      </c>
      <c r="O17" s="21">
        <v>58085</v>
      </c>
      <c r="P17" s="19">
        <v>65651</v>
      </c>
      <c r="Q17" s="22">
        <v>66257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12134441</v>
      </c>
      <c r="D19" s="16">
        <f t="shared" si="3"/>
        <v>11660435</v>
      </c>
      <c r="E19" s="16">
        <f t="shared" si="3"/>
        <v>10411784</v>
      </c>
      <c r="F19" s="16">
        <f t="shared" si="3"/>
        <v>10485603</v>
      </c>
      <c r="G19" s="16">
        <f t="shared" si="3"/>
        <v>10514282</v>
      </c>
      <c r="H19" s="16">
        <f t="shared" si="3"/>
        <v>10422961</v>
      </c>
      <c r="I19" s="16">
        <f t="shared" si="3"/>
        <v>10269493</v>
      </c>
      <c r="J19" s="16">
        <f t="shared" si="3"/>
        <v>10144825</v>
      </c>
      <c r="K19" s="16">
        <f t="shared" si="3"/>
        <v>10113459</v>
      </c>
      <c r="L19" s="16">
        <f>SUM(L20:L23)</f>
        <v>10173455</v>
      </c>
      <c r="M19" s="16">
        <f>SUM(M20:M23)</f>
        <v>11822351</v>
      </c>
      <c r="N19" s="27">
        <f t="shared" si="3"/>
        <v>12253843</v>
      </c>
      <c r="O19" s="28">
        <f t="shared" si="3"/>
        <v>130406932</v>
      </c>
      <c r="P19" s="16">
        <f t="shared" si="3"/>
        <v>139508436</v>
      </c>
      <c r="Q19" s="29">
        <f t="shared" si="3"/>
        <v>154590047</v>
      </c>
    </row>
    <row r="20" spans="1:17" ht="13.5">
      <c r="A20" s="3" t="s">
        <v>37</v>
      </c>
      <c r="B20" s="2"/>
      <c r="C20" s="19">
        <v>8752140</v>
      </c>
      <c r="D20" s="19">
        <v>8276480</v>
      </c>
      <c r="E20" s="19">
        <v>7044761</v>
      </c>
      <c r="F20" s="19">
        <v>7110866</v>
      </c>
      <c r="G20" s="19">
        <v>7081593</v>
      </c>
      <c r="H20" s="19">
        <v>6984330</v>
      </c>
      <c r="I20" s="19">
        <v>6823536</v>
      </c>
      <c r="J20" s="19">
        <v>6751217</v>
      </c>
      <c r="K20" s="19">
        <v>6739252</v>
      </c>
      <c r="L20" s="19">
        <v>6805151</v>
      </c>
      <c r="M20" s="19">
        <v>8452391</v>
      </c>
      <c r="N20" s="20">
        <v>8882493</v>
      </c>
      <c r="O20" s="21">
        <v>89704210</v>
      </c>
      <c r="P20" s="19">
        <v>95415257</v>
      </c>
      <c r="Q20" s="22">
        <v>106820131</v>
      </c>
    </row>
    <row r="21" spans="1:17" ht="13.5">
      <c r="A21" s="3" t="s">
        <v>38</v>
      </c>
      <c r="B21" s="2"/>
      <c r="C21" s="19">
        <v>1437568</v>
      </c>
      <c r="D21" s="19">
        <v>1438335</v>
      </c>
      <c r="E21" s="19">
        <v>1428454</v>
      </c>
      <c r="F21" s="19">
        <v>1427611</v>
      </c>
      <c r="G21" s="19">
        <v>1495785</v>
      </c>
      <c r="H21" s="19">
        <v>1496932</v>
      </c>
      <c r="I21" s="19">
        <v>1498081</v>
      </c>
      <c r="J21" s="19">
        <v>1455952</v>
      </c>
      <c r="K21" s="19">
        <v>1427994</v>
      </c>
      <c r="L21" s="19">
        <v>1429144</v>
      </c>
      <c r="M21" s="19">
        <v>1429910</v>
      </c>
      <c r="N21" s="20">
        <v>1428254</v>
      </c>
      <c r="O21" s="21">
        <v>17394020</v>
      </c>
      <c r="P21" s="19">
        <v>18983396</v>
      </c>
      <c r="Q21" s="22">
        <v>20717727</v>
      </c>
    </row>
    <row r="22" spans="1:17" ht="13.5">
      <c r="A22" s="3" t="s">
        <v>39</v>
      </c>
      <c r="B22" s="2"/>
      <c r="C22" s="23">
        <v>1238611</v>
      </c>
      <c r="D22" s="23">
        <v>1239498</v>
      </c>
      <c r="E22" s="23">
        <v>1232447</v>
      </c>
      <c r="F22" s="23">
        <v>1241004</v>
      </c>
      <c r="G22" s="23">
        <v>1230782</v>
      </c>
      <c r="H22" s="23">
        <v>1235577</v>
      </c>
      <c r="I22" s="23">
        <v>1241754</v>
      </c>
      <c r="J22" s="23">
        <v>1231534</v>
      </c>
      <c r="K22" s="23">
        <v>1240091</v>
      </c>
      <c r="L22" s="23">
        <v>1233038</v>
      </c>
      <c r="M22" s="23">
        <v>1233928</v>
      </c>
      <c r="N22" s="24">
        <v>1236962</v>
      </c>
      <c r="O22" s="25">
        <v>14835226</v>
      </c>
      <c r="P22" s="23">
        <v>15873693</v>
      </c>
      <c r="Q22" s="26">
        <v>16984852</v>
      </c>
    </row>
    <row r="23" spans="1:17" ht="13.5">
      <c r="A23" s="3" t="s">
        <v>40</v>
      </c>
      <c r="B23" s="2"/>
      <c r="C23" s="19">
        <v>706122</v>
      </c>
      <c r="D23" s="19">
        <v>706122</v>
      </c>
      <c r="E23" s="19">
        <v>706122</v>
      </c>
      <c r="F23" s="19">
        <v>706122</v>
      </c>
      <c r="G23" s="19">
        <v>706122</v>
      </c>
      <c r="H23" s="19">
        <v>706122</v>
      </c>
      <c r="I23" s="19">
        <v>706122</v>
      </c>
      <c r="J23" s="19">
        <v>706122</v>
      </c>
      <c r="K23" s="19">
        <v>706122</v>
      </c>
      <c r="L23" s="19">
        <v>706122</v>
      </c>
      <c r="M23" s="19">
        <v>706122</v>
      </c>
      <c r="N23" s="20">
        <v>706134</v>
      </c>
      <c r="O23" s="21">
        <v>8473476</v>
      </c>
      <c r="P23" s="19">
        <v>9236090</v>
      </c>
      <c r="Q23" s="22">
        <v>10067337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34027759</v>
      </c>
      <c r="D25" s="41">
        <f t="shared" si="4"/>
        <v>23350906</v>
      </c>
      <c r="E25" s="41">
        <f t="shared" si="4"/>
        <v>23795457</v>
      </c>
      <c r="F25" s="41">
        <f t="shared" si="4"/>
        <v>21810654</v>
      </c>
      <c r="G25" s="41">
        <f t="shared" si="4"/>
        <v>22297523</v>
      </c>
      <c r="H25" s="41">
        <f t="shared" si="4"/>
        <v>29739128</v>
      </c>
      <c r="I25" s="41">
        <f t="shared" si="4"/>
        <v>20784653</v>
      </c>
      <c r="J25" s="41">
        <f t="shared" si="4"/>
        <v>20900395</v>
      </c>
      <c r="K25" s="41">
        <f t="shared" si="4"/>
        <v>29320737</v>
      </c>
      <c r="L25" s="41">
        <f>+L5+L9+L15+L19+L24</f>
        <v>20882739</v>
      </c>
      <c r="M25" s="41">
        <f>+M5+M9+M15+M19+M24</f>
        <v>22571475</v>
      </c>
      <c r="N25" s="42">
        <f t="shared" si="4"/>
        <v>27672157</v>
      </c>
      <c r="O25" s="43">
        <f t="shared" si="4"/>
        <v>297153583</v>
      </c>
      <c r="P25" s="41">
        <f t="shared" si="4"/>
        <v>319502594</v>
      </c>
      <c r="Q25" s="44">
        <f t="shared" si="4"/>
        <v>341683439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6349660</v>
      </c>
      <c r="D28" s="16">
        <f t="shared" si="5"/>
        <v>6098112</v>
      </c>
      <c r="E28" s="16">
        <f>SUM(E29:E31)</f>
        <v>6343583</v>
      </c>
      <c r="F28" s="16">
        <f>SUM(F29:F31)</f>
        <v>6114601</v>
      </c>
      <c r="G28" s="16">
        <f>SUM(G29:G31)</f>
        <v>6102820</v>
      </c>
      <c r="H28" s="16">
        <f>SUM(H29:H31)</f>
        <v>11797767</v>
      </c>
      <c r="I28" s="16">
        <f t="shared" si="5"/>
        <v>6075074</v>
      </c>
      <c r="J28" s="16">
        <f t="shared" si="5"/>
        <v>6175370</v>
      </c>
      <c r="K28" s="16">
        <f t="shared" si="5"/>
        <v>6540353</v>
      </c>
      <c r="L28" s="16">
        <f>SUM(L29:L31)</f>
        <v>6138842</v>
      </c>
      <c r="M28" s="16">
        <f>SUM(M29:M31)</f>
        <v>6386202</v>
      </c>
      <c r="N28" s="17">
        <f t="shared" si="5"/>
        <v>14127320</v>
      </c>
      <c r="O28" s="18">
        <f t="shared" si="5"/>
        <v>88249704</v>
      </c>
      <c r="P28" s="16">
        <f t="shared" si="5"/>
        <v>90758746</v>
      </c>
      <c r="Q28" s="17">
        <f t="shared" si="5"/>
        <v>96338874</v>
      </c>
    </row>
    <row r="29" spans="1:17" ht="13.5">
      <c r="A29" s="3" t="s">
        <v>23</v>
      </c>
      <c r="B29" s="2"/>
      <c r="C29" s="19">
        <v>1902611</v>
      </c>
      <c r="D29" s="19">
        <v>1667847</v>
      </c>
      <c r="E29" s="19">
        <v>1708703</v>
      </c>
      <c r="F29" s="19">
        <v>1662643</v>
      </c>
      <c r="G29" s="19">
        <v>1670004</v>
      </c>
      <c r="H29" s="19">
        <v>2761086</v>
      </c>
      <c r="I29" s="19">
        <v>1653633</v>
      </c>
      <c r="J29" s="19">
        <v>1686241</v>
      </c>
      <c r="K29" s="19">
        <v>1930763</v>
      </c>
      <c r="L29" s="19">
        <v>1703401</v>
      </c>
      <c r="M29" s="19">
        <v>1760471</v>
      </c>
      <c r="N29" s="20">
        <v>8854915</v>
      </c>
      <c r="O29" s="21">
        <v>28962318</v>
      </c>
      <c r="P29" s="19">
        <v>30042695</v>
      </c>
      <c r="Q29" s="22">
        <v>31684559</v>
      </c>
    </row>
    <row r="30" spans="1:17" ht="13.5">
      <c r="A30" s="3" t="s">
        <v>24</v>
      </c>
      <c r="B30" s="2"/>
      <c r="C30" s="23">
        <v>4340857</v>
      </c>
      <c r="D30" s="23">
        <v>4324921</v>
      </c>
      <c r="E30" s="23">
        <v>4528189</v>
      </c>
      <c r="F30" s="23">
        <v>4345874</v>
      </c>
      <c r="G30" s="23">
        <v>4326439</v>
      </c>
      <c r="H30" s="23">
        <v>8764633</v>
      </c>
      <c r="I30" s="23">
        <v>4314377</v>
      </c>
      <c r="J30" s="23">
        <v>4381611</v>
      </c>
      <c r="K30" s="23">
        <v>4502108</v>
      </c>
      <c r="L30" s="23">
        <v>4327658</v>
      </c>
      <c r="M30" s="23">
        <v>4516349</v>
      </c>
      <c r="N30" s="24">
        <v>5161306</v>
      </c>
      <c r="O30" s="25">
        <v>57834322</v>
      </c>
      <c r="P30" s="23">
        <v>59178933</v>
      </c>
      <c r="Q30" s="26">
        <v>63011153</v>
      </c>
    </row>
    <row r="31" spans="1:17" ht="13.5">
      <c r="A31" s="3" t="s">
        <v>25</v>
      </c>
      <c r="B31" s="2"/>
      <c r="C31" s="19">
        <v>106192</v>
      </c>
      <c r="D31" s="19">
        <v>105344</v>
      </c>
      <c r="E31" s="19">
        <v>106691</v>
      </c>
      <c r="F31" s="19">
        <v>106084</v>
      </c>
      <c r="G31" s="19">
        <v>106377</v>
      </c>
      <c r="H31" s="19">
        <v>272048</v>
      </c>
      <c r="I31" s="19">
        <v>107064</v>
      </c>
      <c r="J31" s="19">
        <v>107518</v>
      </c>
      <c r="K31" s="19">
        <v>107482</v>
      </c>
      <c r="L31" s="19">
        <v>107783</v>
      </c>
      <c r="M31" s="19">
        <v>109382</v>
      </c>
      <c r="N31" s="20">
        <v>111099</v>
      </c>
      <c r="O31" s="21">
        <v>1453064</v>
      </c>
      <c r="P31" s="19">
        <v>1537118</v>
      </c>
      <c r="Q31" s="22">
        <v>1643162</v>
      </c>
    </row>
    <row r="32" spans="1:17" ht="13.5">
      <c r="A32" s="1" t="s">
        <v>26</v>
      </c>
      <c r="B32" s="2"/>
      <c r="C32" s="16">
        <f aca="true" t="shared" si="6" ref="C32:Q32">SUM(C33:C37)</f>
        <v>5247408</v>
      </c>
      <c r="D32" s="16">
        <f t="shared" si="6"/>
        <v>5222603</v>
      </c>
      <c r="E32" s="16">
        <f>SUM(E33:E37)</f>
        <v>5360315</v>
      </c>
      <c r="F32" s="16">
        <f>SUM(F33:F37)</f>
        <v>5218023</v>
      </c>
      <c r="G32" s="16">
        <f>SUM(G33:G37)</f>
        <v>5234623</v>
      </c>
      <c r="H32" s="16">
        <f>SUM(H33:H37)</f>
        <v>7399234</v>
      </c>
      <c r="I32" s="16">
        <f t="shared" si="6"/>
        <v>5271283</v>
      </c>
      <c r="J32" s="16">
        <f t="shared" si="6"/>
        <v>5281498</v>
      </c>
      <c r="K32" s="16">
        <f t="shared" si="6"/>
        <v>5397545</v>
      </c>
      <c r="L32" s="16">
        <f>SUM(L33:L37)</f>
        <v>5251906</v>
      </c>
      <c r="M32" s="16">
        <f>SUM(M33:M37)</f>
        <v>5522228</v>
      </c>
      <c r="N32" s="27">
        <f t="shared" si="6"/>
        <v>6170844</v>
      </c>
      <c r="O32" s="28">
        <f t="shared" si="6"/>
        <v>66577510</v>
      </c>
      <c r="P32" s="16">
        <f t="shared" si="6"/>
        <v>75936107</v>
      </c>
      <c r="Q32" s="29">
        <f t="shared" si="6"/>
        <v>76563684</v>
      </c>
    </row>
    <row r="33" spans="1:17" ht="13.5">
      <c r="A33" s="3" t="s">
        <v>27</v>
      </c>
      <c r="B33" s="2"/>
      <c r="C33" s="19">
        <v>523727</v>
      </c>
      <c r="D33" s="19">
        <v>521284</v>
      </c>
      <c r="E33" s="19">
        <v>607835</v>
      </c>
      <c r="F33" s="19">
        <v>523157</v>
      </c>
      <c r="G33" s="19">
        <v>522963</v>
      </c>
      <c r="H33" s="19">
        <v>1118609</v>
      </c>
      <c r="I33" s="19">
        <v>524302</v>
      </c>
      <c r="J33" s="19">
        <v>528124</v>
      </c>
      <c r="K33" s="19">
        <v>608460</v>
      </c>
      <c r="L33" s="19">
        <v>525463</v>
      </c>
      <c r="M33" s="19">
        <v>540798</v>
      </c>
      <c r="N33" s="20">
        <v>681753</v>
      </c>
      <c r="O33" s="21">
        <v>7226475</v>
      </c>
      <c r="P33" s="19">
        <v>7815804</v>
      </c>
      <c r="Q33" s="22">
        <v>8241931</v>
      </c>
    </row>
    <row r="34" spans="1:17" ht="13.5">
      <c r="A34" s="3" t="s">
        <v>28</v>
      </c>
      <c r="B34" s="2"/>
      <c r="C34" s="19">
        <v>883499</v>
      </c>
      <c r="D34" s="19">
        <v>881749</v>
      </c>
      <c r="E34" s="19">
        <v>916663</v>
      </c>
      <c r="F34" s="19">
        <v>886627</v>
      </c>
      <c r="G34" s="19">
        <v>888278</v>
      </c>
      <c r="H34" s="19">
        <v>1745352</v>
      </c>
      <c r="I34" s="19">
        <v>881001</v>
      </c>
      <c r="J34" s="19">
        <v>889746</v>
      </c>
      <c r="K34" s="19">
        <v>918975</v>
      </c>
      <c r="L34" s="19">
        <v>887386</v>
      </c>
      <c r="M34" s="19">
        <v>932636</v>
      </c>
      <c r="N34" s="20">
        <v>1120156</v>
      </c>
      <c r="O34" s="21">
        <v>11832068</v>
      </c>
      <c r="P34" s="19">
        <v>12571992</v>
      </c>
      <c r="Q34" s="22">
        <v>13599167</v>
      </c>
    </row>
    <row r="35" spans="1:17" ht="13.5">
      <c r="A35" s="3" t="s">
        <v>29</v>
      </c>
      <c r="B35" s="2"/>
      <c r="C35" s="19">
        <v>3129795</v>
      </c>
      <c r="D35" s="19">
        <v>3126392</v>
      </c>
      <c r="E35" s="19">
        <v>3146566</v>
      </c>
      <c r="F35" s="19">
        <v>3130514</v>
      </c>
      <c r="G35" s="19">
        <v>3130702</v>
      </c>
      <c r="H35" s="19">
        <v>3596316</v>
      </c>
      <c r="I35" s="19">
        <v>3131418</v>
      </c>
      <c r="J35" s="19">
        <v>3136122</v>
      </c>
      <c r="K35" s="19">
        <v>3148022</v>
      </c>
      <c r="L35" s="19">
        <v>3135641</v>
      </c>
      <c r="M35" s="19">
        <v>3146613</v>
      </c>
      <c r="N35" s="20">
        <v>3267306</v>
      </c>
      <c r="O35" s="21">
        <v>38225407</v>
      </c>
      <c r="P35" s="19">
        <v>39212722</v>
      </c>
      <c r="Q35" s="22">
        <v>40555747</v>
      </c>
    </row>
    <row r="36" spans="1:17" ht="13.5">
      <c r="A36" s="3" t="s">
        <v>30</v>
      </c>
      <c r="B36" s="2"/>
      <c r="C36" s="19">
        <v>710387</v>
      </c>
      <c r="D36" s="19">
        <v>693178</v>
      </c>
      <c r="E36" s="19">
        <v>689251</v>
      </c>
      <c r="F36" s="19">
        <v>677725</v>
      </c>
      <c r="G36" s="19">
        <v>692680</v>
      </c>
      <c r="H36" s="19">
        <v>938957</v>
      </c>
      <c r="I36" s="19">
        <v>734562</v>
      </c>
      <c r="J36" s="19">
        <v>727506</v>
      </c>
      <c r="K36" s="19">
        <v>722088</v>
      </c>
      <c r="L36" s="19">
        <v>703416</v>
      </c>
      <c r="M36" s="19">
        <v>902181</v>
      </c>
      <c r="N36" s="20">
        <v>1101629</v>
      </c>
      <c r="O36" s="21">
        <v>9293560</v>
      </c>
      <c r="P36" s="19">
        <v>16335589</v>
      </c>
      <c r="Q36" s="22">
        <v>14166839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1539428</v>
      </c>
      <c r="D38" s="16">
        <f t="shared" si="7"/>
        <v>1527470</v>
      </c>
      <c r="E38" s="16">
        <f>SUM(E39:E41)</f>
        <v>2020505</v>
      </c>
      <c r="F38" s="16">
        <f>SUM(F39:F41)</f>
        <v>1528522</v>
      </c>
      <c r="G38" s="16">
        <f>SUM(G39:G41)</f>
        <v>1538958</v>
      </c>
      <c r="H38" s="16">
        <f>SUM(H39:H41)</f>
        <v>3300769</v>
      </c>
      <c r="I38" s="16">
        <f t="shared" si="7"/>
        <v>1545263</v>
      </c>
      <c r="J38" s="16">
        <f t="shared" si="7"/>
        <v>1560466</v>
      </c>
      <c r="K38" s="16">
        <f t="shared" si="7"/>
        <v>2040952</v>
      </c>
      <c r="L38" s="16">
        <f>SUM(L39:L41)</f>
        <v>1540737</v>
      </c>
      <c r="M38" s="16">
        <f>SUM(M39:M41)</f>
        <v>1743133</v>
      </c>
      <c r="N38" s="27">
        <f t="shared" si="7"/>
        <v>2612516</v>
      </c>
      <c r="O38" s="28">
        <f t="shared" si="7"/>
        <v>22498719</v>
      </c>
      <c r="P38" s="16">
        <f t="shared" si="7"/>
        <v>23941490</v>
      </c>
      <c r="Q38" s="29">
        <f t="shared" si="7"/>
        <v>25530462</v>
      </c>
    </row>
    <row r="39" spans="1:17" ht="13.5">
      <c r="A39" s="3" t="s">
        <v>33</v>
      </c>
      <c r="B39" s="2"/>
      <c r="C39" s="19">
        <v>384298</v>
      </c>
      <c r="D39" s="19">
        <v>380951</v>
      </c>
      <c r="E39" s="19">
        <v>403032</v>
      </c>
      <c r="F39" s="19">
        <v>382359</v>
      </c>
      <c r="G39" s="19">
        <v>382794</v>
      </c>
      <c r="H39" s="19">
        <v>878477</v>
      </c>
      <c r="I39" s="19">
        <v>386156</v>
      </c>
      <c r="J39" s="19">
        <v>389658</v>
      </c>
      <c r="K39" s="19">
        <v>405121</v>
      </c>
      <c r="L39" s="19">
        <v>386186</v>
      </c>
      <c r="M39" s="19">
        <v>408922</v>
      </c>
      <c r="N39" s="20">
        <v>499106</v>
      </c>
      <c r="O39" s="21">
        <v>5287060</v>
      </c>
      <c r="P39" s="19">
        <v>5636181</v>
      </c>
      <c r="Q39" s="22">
        <v>6010385</v>
      </c>
    </row>
    <row r="40" spans="1:17" ht="13.5">
      <c r="A40" s="3" t="s">
        <v>34</v>
      </c>
      <c r="B40" s="2"/>
      <c r="C40" s="19">
        <v>1155130</v>
      </c>
      <c r="D40" s="19">
        <v>1146519</v>
      </c>
      <c r="E40" s="19">
        <v>1617473</v>
      </c>
      <c r="F40" s="19">
        <v>1146163</v>
      </c>
      <c r="G40" s="19">
        <v>1156164</v>
      </c>
      <c r="H40" s="19">
        <v>2422292</v>
      </c>
      <c r="I40" s="19">
        <v>1159107</v>
      </c>
      <c r="J40" s="19">
        <v>1170808</v>
      </c>
      <c r="K40" s="19">
        <v>1635831</v>
      </c>
      <c r="L40" s="19">
        <v>1154551</v>
      </c>
      <c r="M40" s="19">
        <v>1334211</v>
      </c>
      <c r="N40" s="20">
        <v>2113410</v>
      </c>
      <c r="O40" s="21">
        <v>17211659</v>
      </c>
      <c r="P40" s="19">
        <v>18305309</v>
      </c>
      <c r="Q40" s="22">
        <v>19520077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6192103</v>
      </c>
      <c r="D42" s="16">
        <f t="shared" si="8"/>
        <v>8925888</v>
      </c>
      <c r="E42" s="16">
        <f>SUM(E43:E46)</f>
        <v>10373012</v>
      </c>
      <c r="F42" s="16">
        <f>SUM(F43:F46)</f>
        <v>9075768</v>
      </c>
      <c r="G42" s="16">
        <f>SUM(G43:G46)</f>
        <v>9089194</v>
      </c>
      <c r="H42" s="16">
        <f>SUM(H43:H46)</f>
        <v>13187411</v>
      </c>
      <c r="I42" s="16">
        <f t="shared" si="8"/>
        <v>8893911</v>
      </c>
      <c r="J42" s="16">
        <f t="shared" si="8"/>
        <v>8960817</v>
      </c>
      <c r="K42" s="16">
        <f t="shared" si="8"/>
        <v>10446219</v>
      </c>
      <c r="L42" s="16">
        <f>SUM(L43:L46)</f>
        <v>9056770</v>
      </c>
      <c r="M42" s="16">
        <f>SUM(M43:M46)</f>
        <v>9864514</v>
      </c>
      <c r="N42" s="27">
        <f t="shared" si="8"/>
        <v>16394237</v>
      </c>
      <c r="O42" s="28">
        <f t="shared" si="8"/>
        <v>120459844</v>
      </c>
      <c r="P42" s="16">
        <f t="shared" si="8"/>
        <v>131265928</v>
      </c>
      <c r="Q42" s="29">
        <f t="shared" si="8"/>
        <v>142243389</v>
      </c>
    </row>
    <row r="43" spans="1:17" ht="13.5">
      <c r="A43" s="3" t="s">
        <v>37</v>
      </c>
      <c r="B43" s="2"/>
      <c r="C43" s="19">
        <v>3794622</v>
      </c>
      <c r="D43" s="19">
        <v>6536602</v>
      </c>
      <c r="E43" s="19">
        <v>6791154</v>
      </c>
      <c r="F43" s="19">
        <v>6673370</v>
      </c>
      <c r="G43" s="19">
        <v>6679454</v>
      </c>
      <c r="H43" s="19">
        <v>7628541</v>
      </c>
      <c r="I43" s="19">
        <v>6503477</v>
      </c>
      <c r="J43" s="19">
        <v>6539598</v>
      </c>
      <c r="K43" s="19">
        <v>6852582</v>
      </c>
      <c r="L43" s="19">
        <v>6651307</v>
      </c>
      <c r="M43" s="19">
        <v>7257116</v>
      </c>
      <c r="N43" s="20">
        <v>10454688</v>
      </c>
      <c r="O43" s="21">
        <v>82362511</v>
      </c>
      <c r="P43" s="19">
        <v>90819830</v>
      </c>
      <c r="Q43" s="22">
        <v>99061885</v>
      </c>
    </row>
    <row r="44" spans="1:17" ht="13.5">
      <c r="A44" s="3" t="s">
        <v>38</v>
      </c>
      <c r="B44" s="2"/>
      <c r="C44" s="19">
        <v>693701</v>
      </c>
      <c r="D44" s="19">
        <v>691354</v>
      </c>
      <c r="E44" s="19">
        <v>978632</v>
      </c>
      <c r="F44" s="19">
        <v>695632</v>
      </c>
      <c r="G44" s="19">
        <v>697057</v>
      </c>
      <c r="H44" s="19">
        <v>1568545</v>
      </c>
      <c r="I44" s="19">
        <v>689680</v>
      </c>
      <c r="J44" s="19">
        <v>701444</v>
      </c>
      <c r="K44" s="19">
        <v>980763</v>
      </c>
      <c r="L44" s="19">
        <v>694393</v>
      </c>
      <c r="M44" s="19">
        <v>763978</v>
      </c>
      <c r="N44" s="20">
        <v>2121745</v>
      </c>
      <c r="O44" s="21">
        <v>11276924</v>
      </c>
      <c r="P44" s="19">
        <v>12016612</v>
      </c>
      <c r="Q44" s="22">
        <v>12825268</v>
      </c>
    </row>
    <row r="45" spans="1:17" ht="13.5">
      <c r="A45" s="3" t="s">
        <v>39</v>
      </c>
      <c r="B45" s="2"/>
      <c r="C45" s="23">
        <v>1050876</v>
      </c>
      <c r="D45" s="23">
        <v>1046327</v>
      </c>
      <c r="E45" s="23">
        <v>1759432</v>
      </c>
      <c r="F45" s="23">
        <v>1052673</v>
      </c>
      <c r="G45" s="23">
        <v>1056314</v>
      </c>
      <c r="H45" s="23">
        <v>2815489</v>
      </c>
      <c r="I45" s="23">
        <v>1049544</v>
      </c>
      <c r="J45" s="23">
        <v>1062352</v>
      </c>
      <c r="K45" s="23">
        <v>1765736</v>
      </c>
      <c r="L45" s="23">
        <v>1056688</v>
      </c>
      <c r="M45" s="23">
        <v>1140907</v>
      </c>
      <c r="N45" s="24">
        <v>2376550</v>
      </c>
      <c r="O45" s="25">
        <v>17232888</v>
      </c>
      <c r="P45" s="23">
        <v>18430957</v>
      </c>
      <c r="Q45" s="26">
        <v>19733546</v>
      </c>
    </row>
    <row r="46" spans="1:17" ht="13.5">
      <c r="A46" s="3" t="s">
        <v>40</v>
      </c>
      <c r="B46" s="2"/>
      <c r="C46" s="19">
        <v>652904</v>
      </c>
      <c r="D46" s="19">
        <v>651605</v>
      </c>
      <c r="E46" s="19">
        <v>843794</v>
      </c>
      <c r="F46" s="19">
        <v>654093</v>
      </c>
      <c r="G46" s="19">
        <v>656369</v>
      </c>
      <c r="H46" s="19">
        <v>1174836</v>
      </c>
      <c r="I46" s="19">
        <v>651210</v>
      </c>
      <c r="J46" s="19">
        <v>657423</v>
      </c>
      <c r="K46" s="19">
        <v>847138</v>
      </c>
      <c r="L46" s="19">
        <v>654382</v>
      </c>
      <c r="M46" s="19">
        <v>702513</v>
      </c>
      <c r="N46" s="20">
        <v>1441254</v>
      </c>
      <c r="O46" s="21">
        <v>9587521</v>
      </c>
      <c r="P46" s="19">
        <v>9998529</v>
      </c>
      <c r="Q46" s="22">
        <v>10622690</v>
      </c>
    </row>
    <row r="47" spans="1:17" ht="13.5">
      <c r="A47" s="1" t="s">
        <v>41</v>
      </c>
      <c r="B47" s="4"/>
      <c r="C47" s="16">
        <v>340403</v>
      </c>
      <c r="D47" s="16">
        <v>44259</v>
      </c>
      <c r="E47" s="16">
        <v>33592</v>
      </c>
      <c r="F47" s="16">
        <v>33599</v>
      </c>
      <c r="G47" s="16">
        <v>44231</v>
      </c>
      <c r="H47" s="16">
        <v>278140</v>
      </c>
      <c r="I47" s="16">
        <v>33505</v>
      </c>
      <c r="J47" s="16">
        <v>44254</v>
      </c>
      <c r="K47" s="16">
        <v>278104</v>
      </c>
      <c r="L47" s="16">
        <v>33521</v>
      </c>
      <c r="M47" s="16">
        <v>33532</v>
      </c>
      <c r="N47" s="27">
        <v>74170</v>
      </c>
      <c r="O47" s="28">
        <v>1271310</v>
      </c>
      <c r="P47" s="16">
        <v>1339961</v>
      </c>
      <c r="Q47" s="29">
        <v>1292548</v>
      </c>
    </row>
    <row r="48" spans="1:17" ht="13.5">
      <c r="A48" s="5" t="s">
        <v>44</v>
      </c>
      <c r="B48" s="6"/>
      <c r="C48" s="41">
        <f aca="true" t="shared" si="9" ref="C48:Q48">+C28+C32+C38+C42+C47</f>
        <v>19669002</v>
      </c>
      <c r="D48" s="41">
        <f t="shared" si="9"/>
        <v>21818332</v>
      </c>
      <c r="E48" s="41">
        <f>+E28+E32+E38+E42+E47</f>
        <v>24131007</v>
      </c>
      <c r="F48" s="41">
        <f>+F28+F32+F38+F42+F47</f>
        <v>21970513</v>
      </c>
      <c r="G48" s="41">
        <f>+G28+G32+G38+G42+G47</f>
        <v>22009826</v>
      </c>
      <c r="H48" s="41">
        <f>+H28+H32+H38+H42+H47</f>
        <v>35963321</v>
      </c>
      <c r="I48" s="41">
        <f t="shared" si="9"/>
        <v>21819036</v>
      </c>
      <c r="J48" s="41">
        <f t="shared" si="9"/>
        <v>22022405</v>
      </c>
      <c r="K48" s="41">
        <f t="shared" si="9"/>
        <v>24703173</v>
      </c>
      <c r="L48" s="41">
        <f>+L28+L32+L38+L42+L47</f>
        <v>22021776</v>
      </c>
      <c r="M48" s="41">
        <f>+M28+M32+M38+M42+M47</f>
        <v>23549609</v>
      </c>
      <c r="N48" s="42">
        <f t="shared" si="9"/>
        <v>39379087</v>
      </c>
      <c r="O48" s="43">
        <f t="shared" si="9"/>
        <v>299057087</v>
      </c>
      <c r="P48" s="41">
        <f t="shared" si="9"/>
        <v>323242232</v>
      </c>
      <c r="Q48" s="44">
        <f t="shared" si="9"/>
        <v>341968957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14358757</v>
      </c>
      <c r="D49" s="45">
        <f t="shared" si="10"/>
        <v>1532574</v>
      </c>
      <c r="E49" s="45">
        <f t="shared" si="10"/>
        <v>-335550</v>
      </c>
      <c r="F49" s="45">
        <f t="shared" si="10"/>
        <v>-159859</v>
      </c>
      <c r="G49" s="45">
        <f t="shared" si="10"/>
        <v>287697</v>
      </c>
      <c r="H49" s="45">
        <f t="shared" si="10"/>
        <v>-6224193</v>
      </c>
      <c r="I49" s="45">
        <f t="shared" si="10"/>
        <v>-1034383</v>
      </c>
      <c r="J49" s="45">
        <f t="shared" si="10"/>
        <v>-1122010</v>
      </c>
      <c r="K49" s="45">
        <f t="shared" si="10"/>
        <v>4617564</v>
      </c>
      <c r="L49" s="45">
        <f>+L25-L48</f>
        <v>-1139037</v>
      </c>
      <c r="M49" s="45">
        <f>+M25-M48</f>
        <v>-978134</v>
      </c>
      <c r="N49" s="46">
        <f t="shared" si="10"/>
        <v>-11706930</v>
      </c>
      <c r="O49" s="47">
        <f t="shared" si="10"/>
        <v>-1903504</v>
      </c>
      <c r="P49" s="45">
        <f t="shared" si="10"/>
        <v>-3739638</v>
      </c>
      <c r="Q49" s="48">
        <f t="shared" si="10"/>
        <v>-285518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7845043</v>
      </c>
      <c r="D5" s="16">
        <f t="shared" si="0"/>
        <v>7845043</v>
      </c>
      <c r="E5" s="16">
        <f t="shared" si="0"/>
        <v>7845043</v>
      </c>
      <c r="F5" s="16">
        <f t="shared" si="0"/>
        <v>7845043</v>
      </c>
      <c r="G5" s="16">
        <f t="shared" si="0"/>
        <v>7845043</v>
      </c>
      <c r="H5" s="16">
        <f t="shared" si="0"/>
        <v>7845043</v>
      </c>
      <c r="I5" s="16">
        <f t="shared" si="0"/>
        <v>7845043</v>
      </c>
      <c r="J5" s="16">
        <f t="shared" si="0"/>
        <v>7845043</v>
      </c>
      <c r="K5" s="16">
        <f t="shared" si="0"/>
        <v>7845043</v>
      </c>
      <c r="L5" s="16">
        <f>SUM(L6:L8)</f>
        <v>7845043</v>
      </c>
      <c r="M5" s="16">
        <f>SUM(M6:M8)</f>
        <v>7845043</v>
      </c>
      <c r="N5" s="17">
        <f t="shared" si="0"/>
        <v>7845109</v>
      </c>
      <c r="O5" s="18">
        <f t="shared" si="0"/>
        <v>94140582</v>
      </c>
      <c r="P5" s="16">
        <f t="shared" si="0"/>
        <v>94383017</v>
      </c>
      <c r="Q5" s="17">
        <f t="shared" si="0"/>
        <v>100045996</v>
      </c>
    </row>
    <row r="6" spans="1:17" ht="13.5">
      <c r="A6" s="3" t="s">
        <v>23</v>
      </c>
      <c r="B6" s="2"/>
      <c r="C6" s="19">
        <v>1223447</v>
      </c>
      <c r="D6" s="19">
        <v>1223447</v>
      </c>
      <c r="E6" s="19">
        <v>1223447</v>
      </c>
      <c r="F6" s="19">
        <v>1223447</v>
      </c>
      <c r="G6" s="19">
        <v>1223447</v>
      </c>
      <c r="H6" s="19">
        <v>1223447</v>
      </c>
      <c r="I6" s="19">
        <v>1223447</v>
      </c>
      <c r="J6" s="19">
        <v>1223447</v>
      </c>
      <c r="K6" s="19">
        <v>1223447</v>
      </c>
      <c r="L6" s="19">
        <v>1223447</v>
      </c>
      <c r="M6" s="19">
        <v>1223447</v>
      </c>
      <c r="N6" s="20">
        <v>1223449</v>
      </c>
      <c r="O6" s="21">
        <v>14681366</v>
      </c>
      <c r="P6" s="19">
        <v>10156248</v>
      </c>
      <c r="Q6" s="22">
        <v>10765623</v>
      </c>
    </row>
    <row r="7" spans="1:17" ht="13.5">
      <c r="A7" s="3" t="s">
        <v>24</v>
      </c>
      <c r="B7" s="2"/>
      <c r="C7" s="23">
        <v>6621596</v>
      </c>
      <c r="D7" s="23">
        <v>6621596</v>
      </c>
      <c r="E7" s="23">
        <v>6621596</v>
      </c>
      <c r="F7" s="23">
        <v>6621596</v>
      </c>
      <c r="G7" s="23">
        <v>6621596</v>
      </c>
      <c r="H7" s="23">
        <v>6621596</v>
      </c>
      <c r="I7" s="23">
        <v>6621596</v>
      </c>
      <c r="J7" s="23">
        <v>6621596</v>
      </c>
      <c r="K7" s="23">
        <v>6621596</v>
      </c>
      <c r="L7" s="23">
        <v>6621596</v>
      </c>
      <c r="M7" s="23">
        <v>6621596</v>
      </c>
      <c r="N7" s="24">
        <v>6621660</v>
      </c>
      <c r="O7" s="25">
        <v>79459216</v>
      </c>
      <c r="P7" s="23">
        <v>84226769</v>
      </c>
      <c r="Q7" s="26">
        <v>89280373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1929788</v>
      </c>
      <c r="D9" s="16">
        <f t="shared" si="1"/>
        <v>1929788</v>
      </c>
      <c r="E9" s="16">
        <f t="shared" si="1"/>
        <v>1929788</v>
      </c>
      <c r="F9" s="16">
        <f t="shared" si="1"/>
        <v>1929788</v>
      </c>
      <c r="G9" s="16">
        <f t="shared" si="1"/>
        <v>1929788</v>
      </c>
      <c r="H9" s="16">
        <f t="shared" si="1"/>
        <v>1929788</v>
      </c>
      <c r="I9" s="16">
        <f t="shared" si="1"/>
        <v>1929788</v>
      </c>
      <c r="J9" s="16">
        <f t="shared" si="1"/>
        <v>1929788</v>
      </c>
      <c r="K9" s="16">
        <f t="shared" si="1"/>
        <v>1929788</v>
      </c>
      <c r="L9" s="16">
        <f>SUM(L10:L14)</f>
        <v>1929788</v>
      </c>
      <c r="M9" s="16">
        <f>SUM(M10:M14)</f>
        <v>1929788</v>
      </c>
      <c r="N9" s="27">
        <f t="shared" si="1"/>
        <v>1929860</v>
      </c>
      <c r="O9" s="28">
        <f t="shared" si="1"/>
        <v>23157528</v>
      </c>
      <c r="P9" s="16">
        <f t="shared" si="1"/>
        <v>26030799</v>
      </c>
      <c r="Q9" s="29">
        <f t="shared" si="1"/>
        <v>27706189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>
        <v>1471530</v>
      </c>
      <c r="D11" s="19">
        <v>1471530</v>
      </c>
      <c r="E11" s="19">
        <v>1471530</v>
      </c>
      <c r="F11" s="19">
        <v>1471530</v>
      </c>
      <c r="G11" s="19">
        <v>1471530</v>
      </c>
      <c r="H11" s="19">
        <v>1471530</v>
      </c>
      <c r="I11" s="19">
        <v>1471530</v>
      </c>
      <c r="J11" s="19">
        <v>1471530</v>
      </c>
      <c r="K11" s="19">
        <v>1471530</v>
      </c>
      <c r="L11" s="19">
        <v>1471530</v>
      </c>
      <c r="M11" s="19">
        <v>1471530</v>
      </c>
      <c r="N11" s="20">
        <v>1471570</v>
      </c>
      <c r="O11" s="21">
        <v>17658400</v>
      </c>
      <c r="P11" s="19">
        <v>18717904</v>
      </c>
      <c r="Q11" s="22">
        <v>19840979</v>
      </c>
    </row>
    <row r="12" spans="1:17" ht="13.5">
      <c r="A12" s="3" t="s">
        <v>29</v>
      </c>
      <c r="B12" s="2"/>
      <c r="C12" s="19">
        <v>431979</v>
      </c>
      <c r="D12" s="19">
        <v>431979</v>
      </c>
      <c r="E12" s="19">
        <v>431979</v>
      </c>
      <c r="F12" s="19">
        <v>431979</v>
      </c>
      <c r="G12" s="19">
        <v>431979</v>
      </c>
      <c r="H12" s="19">
        <v>431979</v>
      </c>
      <c r="I12" s="19">
        <v>431979</v>
      </c>
      <c r="J12" s="19">
        <v>431979</v>
      </c>
      <c r="K12" s="19">
        <v>431979</v>
      </c>
      <c r="L12" s="19">
        <v>431979</v>
      </c>
      <c r="M12" s="19">
        <v>431979</v>
      </c>
      <c r="N12" s="20">
        <v>432001</v>
      </c>
      <c r="O12" s="21">
        <v>5183770</v>
      </c>
      <c r="P12" s="19">
        <v>7169795</v>
      </c>
      <c r="Q12" s="22">
        <v>7713524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26279</v>
      </c>
      <c r="D14" s="23">
        <v>26279</v>
      </c>
      <c r="E14" s="23">
        <v>26279</v>
      </c>
      <c r="F14" s="23">
        <v>26279</v>
      </c>
      <c r="G14" s="23">
        <v>26279</v>
      </c>
      <c r="H14" s="23">
        <v>26279</v>
      </c>
      <c r="I14" s="23">
        <v>26279</v>
      </c>
      <c r="J14" s="23">
        <v>26279</v>
      </c>
      <c r="K14" s="23">
        <v>26279</v>
      </c>
      <c r="L14" s="23">
        <v>26279</v>
      </c>
      <c r="M14" s="23">
        <v>26279</v>
      </c>
      <c r="N14" s="24">
        <v>26289</v>
      </c>
      <c r="O14" s="25">
        <v>315358</v>
      </c>
      <c r="P14" s="23">
        <v>143100</v>
      </c>
      <c r="Q14" s="26">
        <v>151686</v>
      </c>
    </row>
    <row r="15" spans="1:17" ht="13.5">
      <c r="A15" s="1" t="s">
        <v>32</v>
      </c>
      <c r="B15" s="4"/>
      <c r="C15" s="16">
        <f aca="true" t="shared" si="2" ref="C15:Q15">SUM(C16:C18)</f>
        <v>7663701</v>
      </c>
      <c r="D15" s="16">
        <f t="shared" si="2"/>
        <v>7663701</v>
      </c>
      <c r="E15" s="16">
        <f t="shared" si="2"/>
        <v>7663701</v>
      </c>
      <c r="F15" s="16">
        <f t="shared" si="2"/>
        <v>7663701</v>
      </c>
      <c r="G15" s="16">
        <f t="shared" si="2"/>
        <v>7663701</v>
      </c>
      <c r="H15" s="16">
        <f t="shared" si="2"/>
        <v>7663701</v>
      </c>
      <c r="I15" s="16">
        <f t="shared" si="2"/>
        <v>7663701</v>
      </c>
      <c r="J15" s="16">
        <f t="shared" si="2"/>
        <v>7663701</v>
      </c>
      <c r="K15" s="16">
        <f t="shared" si="2"/>
        <v>7663701</v>
      </c>
      <c r="L15" s="16">
        <f>SUM(L16:L18)</f>
        <v>7663701</v>
      </c>
      <c r="M15" s="16">
        <f>SUM(M16:M18)</f>
        <v>7663701</v>
      </c>
      <c r="N15" s="27">
        <f t="shared" si="2"/>
        <v>7663718</v>
      </c>
      <c r="O15" s="28">
        <f t="shared" si="2"/>
        <v>91964429</v>
      </c>
      <c r="P15" s="16">
        <f t="shared" si="2"/>
        <v>97476295</v>
      </c>
      <c r="Q15" s="29">
        <f t="shared" si="2"/>
        <v>103318873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7651785</v>
      </c>
      <c r="D17" s="19">
        <v>7651785</v>
      </c>
      <c r="E17" s="19">
        <v>7651785</v>
      </c>
      <c r="F17" s="19">
        <v>7651785</v>
      </c>
      <c r="G17" s="19">
        <v>7651785</v>
      </c>
      <c r="H17" s="19">
        <v>7651785</v>
      </c>
      <c r="I17" s="19">
        <v>7651785</v>
      </c>
      <c r="J17" s="19">
        <v>7651785</v>
      </c>
      <c r="K17" s="19">
        <v>7651785</v>
      </c>
      <c r="L17" s="19">
        <v>7651785</v>
      </c>
      <c r="M17" s="19">
        <v>7651785</v>
      </c>
      <c r="N17" s="20">
        <v>7651794</v>
      </c>
      <c r="O17" s="21">
        <v>91821429</v>
      </c>
      <c r="P17" s="19">
        <v>97330715</v>
      </c>
      <c r="Q17" s="22">
        <v>103170558</v>
      </c>
    </row>
    <row r="18" spans="1:17" ht="13.5">
      <c r="A18" s="3" t="s">
        <v>35</v>
      </c>
      <c r="B18" s="2"/>
      <c r="C18" s="19">
        <v>11916</v>
      </c>
      <c r="D18" s="19">
        <v>11916</v>
      </c>
      <c r="E18" s="19">
        <v>11916</v>
      </c>
      <c r="F18" s="19">
        <v>11916</v>
      </c>
      <c r="G18" s="19">
        <v>11916</v>
      </c>
      <c r="H18" s="19">
        <v>11916</v>
      </c>
      <c r="I18" s="19">
        <v>11916</v>
      </c>
      <c r="J18" s="19">
        <v>11916</v>
      </c>
      <c r="K18" s="19">
        <v>11916</v>
      </c>
      <c r="L18" s="19">
        <v>11916</v>
      </c>
      <c r="M18" s="19">
        <v>11916</v>
      </c>
      <c r="N18" s="20">
        <v>11924</v>
      </c>
      <c r="O18" s="21">
        <v>143000</v>
      </c>
      <c r="P18" s="19">
        <v>145580</v>
      </c>
      <c r="Q18" s="22">
        <v>148315</v>
      </c>
    </row>
    <row r="19" spans="1:17" ht="13.5">
      <c r="A19" s="1" t="s">
        <v>36</v>
      </c>
      <c r="B19" s="4"/>
      <c r="C19" s="16">
        <f aca="true" t="shared" si="3" ref="C19:Q19">SUM(C20:C23)</f>
        <v>893591</v>
      </c>
      <c r="D19" s="16">
        <f t="shared" si="3"/>
        <v>893591</v>
      </c>
      <c r="E19" s="16">
        <f t="shared" si="3"/>
        <v>893591</v>
      </c>
      <c r="F19" s="16">
        <f t="shared" si="3"/>
        <v>893591</v>
      </c>
      <c r="G19" s="16">
        <f t="shared" si="3"/>
        <v>893591</v>
      </c>
      <c r="H19" s="16">
        <f t="shared" si="3"/>
        <v>893591</v>
      </c>
      <c r="I19" s="16">
        <f t="shared" si="3"/>
        <v>893591</v>
      </c>
      <c r="J19" s="16">
        <f t="shared" si="3"/>
        <v>893591</v>
      </c>
      <c r="K19" s="16">
        <f t="shared" si="3"/>
        <v>893591</v>
      </c>
      <c r="L19" s="16">
        <f>SUM(L20:L23)</f>
        <v>893591</v>
      </c>
      <c r="M19" s="16">
        <f>SUM(M20:M23)</f>
        <v>893591</v>
      </c>
      <c r="N19" s="27">
        <f t="shared" si="3"/>
        <v>893595</v>
      </c>
      <c r="O19" s="28">
        <f t="shared" si="3"/>
        <v>10723096</v>
      </c>
      <c r="P19" s="16">
        <f t="shared" si="3"/>
        <v>11366482</v>
      </c>
      <c r="Q19" s="29">
        <f t="shared" si="3"/>
        <v>12048471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893591</v>
      </c>
      <c r="D23" s="19">
        <v>893591</v>
      </c>
      <c r="E23" s="19">
        <v>893591</v>
      </c>
      <c r="F23" s="19">
        <v>893591</v>
      </c>
      <c r="G23" s="19">
        <v>893591</v>
      </c>
      <c r="H23" s="19">
        <v>893591</v>
      </c>
      <c r="I23" s="19">
        <v>893591</v>
      </c>
      <c r="J23" s="19">
        <v>893591</v>
      </c>
      <c r="K23" s="19">
        <v>893591</v>
      </c>
      <c r="L23" s="19">
        <v>893591</v>
      </c>
      <c r="M23" s="19">
        <v>893591</v>
      </c>
      <c r="N23" s="20">
        <v>893595</v>
      </c>
      <c r="O23" s="21">
        <v>10723096</v>
      </c>
      <c r="P23" s="19">
        <v>11366482</v>
      </c>
      <c r="Q23" s="22">
        <v>12048471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18332123</v>
      </c>
      <c r="D25" s="41">
        <f t="shared" si="4"/>
        <v>18332123</v>
      </c>
      <c r="E25" s="41">
        <f t="shared" si="4"/>
        <v>18332123</v>
      </c>
      <c r="F25" s="41">
        <f t="shared" si="4"/>
        <v>18332123</v>
      </c>
      <c r="G25" s="41">
        <f t="shared" si="4"/>
        <v>18332123</v>
      </c>
      <c r="H25" s="41">
        <f t="shared" si="4"/>
        <v>18332123</v>
      </c>
      <c r="I25" s="41">
        <f t="shared" si="4"/>
        <v>18332123</v>
      </c>
      <c r="J25" s="41">
        <f t="shared" si="4"/>
        <v>18332123</v>
      </c>
      <c r="K25" s="41">
        <f t="shared" si="4"/>
        <v>18332123</v>
      </c>
      <c r="L25" s="41">
        <f>+L5+L9+L15+L19+L24</f>
        <v>18332123</v>
      </c>
      <c r="M25" s="41">
        <f>+M5+M9+M15+M19+M24</f>
        <v>18332123</v>
      </c>
      <c r="N25" s="42">
        <f t="shared" si="4"/>
        <v>18332282</v>
      </c>
      <c r="O25" s="43">
        <f t="shared" si="4"/>
        <v>219985635</v>
      </c>
      <c r="P25" s="41">
        <f t="shared" si="4"/>
        <v>229256593</v>
      </c>
      <c r="Q25" s="44">
        <f t="shared" si="4"/>
        <v>243119529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4303406</v>
      </c>
      <c r="D28" s="16">
        <f t="shared" si="5"/>
        <v>4303406</v>
      </c>
      <c r="E28" s="16">
        <f>SUM(E29:E31)</f>
        <v>4303406</v>
      </c>
      <c r="F28" s="16">
        <f>SUM(F29:F31)</f>
        <v>4303406</v>
      </c>
      <c r="G28" s="16">
        <f>SUM(G29:G31)</f>
        <v>4303406</v>
      </c>
      <c r="H28" s="16">
        <f>SUM(H29:H31)</f>
        <v>4303406</v>
      </c>
      <c r="I28" s="16">
        <f t="shared" si="5"/>
        <v>4303406</v>
      </c>
      <c r="J28" s="16">
        <f t="shared" si="5"/>
        <v>4303406</v>
      </c>
      <c r="K28" s="16">
        <f t="shared" si="5"/>
        <v>4303406</v>
      </c>
      <c r="L28" s="16">
        <f>SUM(L29:L31)</f>
        <v>4303406</v>
      </c>
      <c r="M28" s="16">
        <f>SUM(M29:M31)</f>
        <v>4303406</v>
      </c>
      <c r="N28" s="17">
        <f t="shared" si="5"/>
        <v>4305061</v>
      </c>
      <c r="O28" s="18">
        <f t="shared" si="5"/>
        <v>51642527</v>
      </c>
      <c r="P28" s="16">
        <f t="shared" si="5"/>
        <v>54797988</v>
      </c>
      <c r="Q28" s="17">
        <f t="shared" si="5"/>
        <v>58167925</v>
      </c>
    </row>
    <row r="29" spans="1:17" ht="13.5">
      <c r="A29" s="3" t="s">
        <v>23</v>
      </c>
      <c r="B29" s="2"/>
      <c r="C29" s="19">
        <v>932591</v>
      </c>
      <c r="D29" s="19">
        <v>932591</v>
      </c>
      <c r="E29" s="19">
        <v>932591</v>
      </c>
      <c r="F29" s="19">
        <v>932591</v>
      </c>
      <c r="G29" s="19">
        <v>932591</v>
      </c>
      <c r="H29" s="19">
        <v>932591</v>
      </c>
      <c r="I29" s="19">
        <v>932591</v>
      </c>
      <c r="J29" s="19">
        <v>932591</v>
      </c>
      <c r="K29" s="19">
        <v>932591</v>
      </c>
      <c r="L29" s="19">
        <v>932591</v>
      </c>
      <c r="M29" s="19">
        <v>932591</v>
      </c>
      <c r="N29" s="20">
        <v>932776</v>
      </c>
      <c r="O29" s="21">
        <v>11191277</v>
      </c>
      <c r="P29" s="19">
        <v>11857175</v>
      </c>
      <c r="Q29" s="22">
        <v>12567367</v>
      </c>
    </row>
    <row r="30" spans="1:17" ht="13.5">
      <c r="A30" s="3" t="s">
        <v>24</v>
      </c>
      <c r="B30" s="2"/>
      <c r="C30" s="23">
        <v>3256962</v>
      </c>
      <c r="D30" s="23">
        <v>3256962</v>
      </c>
      <c r="E30" s="23">
        <v>3256962</v>
      </c>
      <c r="F30" s="23">
        <v>3256962</v>
      </c>
      <c r="G30" s="23">
        <v>3256962</v>
      </c>
      <c r="H30" s="23">
        <v>3256962</v>
      </c>
      <c r="I30" s="23">
        <v>3256962</v>
      </c>
      <c r="J30" s="23">
        <v>3256962</v>
      </c>
      <c r="K30" s="23">
        <v>3256962</v>
      </c>
      <c r="L30" s="23">
        <v>3256962</v>
      </c>
      <c r="M30" s="23">
        <v>3256962</v>
      </c>
      <c r="N30" s="24">
        <v>3258340</v>
      </c>
      <c r="O30" s="25">
        <v>39084922</v>
      </c>
      <c r="P30" s="23">
        <v>41495148</v>
      </c>
      <c r="Q30" s="26">
        <v>44068601</v>
      </c>
    </row>
    <row r="31" spans="1:17" ht="13.5">
      <c r="A31" s="3" t="s">
        <v>25</v>
      </c>
      <c r="B31" s="2"/>
      <c r="C31" s="19">
        <v>113853</v>
      </c>
      <c r="D31" s="19">
        <v>113853</v>
      </c>
      <c r="E31" s="19">
        <v>113853</v>
      </c>
      <c r="F31" s="19">
        <v>113853</v>
      </c>
      <c r="G31" s="19">
        <v>113853</v>
      </c>
      <c r="H31" s="19">
        <v>113853</v>
      </c>
      <c r="I31" s="19">
        <v>113853</v>
      </c>
      <c r="J31" s="19">
        <v>113853</v>
      </c>
      <c r="K31" s="19">
        <v>113853</v>
      </c>
      <c r="L31" s="19">
        <v>113853</v>
      </c>
      <c r="M31" s="19">
        <v>113853</v>
      </c>
      <c r="N31" s="20">
        <v>113945</v>
      </c>
      <c r="O31" s="21">
        <v>1366328</v>
      </c>
      <c r="P31" s="19">
        <v>1445665</v>
      </c>
      <c r="Q31" s="22">
        <v>1531957</v>
      </c>
    </row>
    <row r="32" spans="1:17" ht="13.5">
      <c r="A32" s="1" t="s">
        <v>26</v>
      </c>
      <c r="B32" s="2"/>
      <c r="C32" s="16">
        <f aca="true" t="shared" si="6" ref="C32:Q32">SUM(C33:C37)</f>
        <v>5388053</v>
      </c>
      <c r="D32" s="16">
        <f t="shared" si="6"/>
        <v>5388053</v>
      </c>
      <c r="E32" s="16">
        <f>SUM(E33:E37)</f>
        <v>5388053</v>
      </c>
      <c r="F32" s="16">
        <f>SUM(F33:F37)</f>
        <v>5388053</v>
      </c>
      <c r="G32" s="16">
        <f>SUM(G33:G37)</f>
        <v>5388053</v>
      </c>
      <c r="H32" s="16">
        <f>SUM(H33:H37)</f>
        <v>5388053</v>
      </c>
      <c r="I32" s="16">
        <f t="shared" si="6"/>
        <v>5388053</v>
      </c>
      <c r="J32" s="16">
        <f t="shared" si="6"/>
        <v>5388053</v>
      </c>
      <c r="K32" s="16">
        <f t="shared" si="6"/>
        <v>5388053</v>
      </c>
      <c r="L32" s="16">
        <f>SUM(L33:L37)</f>
        <v>5388053</v>
      </c>
      <c r="M32" s="16">
        <f>SUM(M33:M37)</f>
        <v>5388053</v>
      </c>
      <c r="N32" s="27">
        <f t="shared" si="6"/>
        <v>5388603</v>
      </c>
      <c r="O32" s="28">
        <f t="shared" si="6"/>
        <v>64657186</v>
      </c>
      <c r="P32" s="16">
        <f t="shared" si="6"/>
        <v>68395025</v>
      </c>
      <c r="Q32" s="29">
        <f t="shared" si="6"/>
        <v>72384025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>
        <v>1568299</v>
      </c>
      <c r="D34" s="19">
        <v>1568299</v>
      </c>
      <c r="E34" s="19">
        <v>1568299</v>
      </c>
      <c r="F34" s="19">
        <v>1568299</v>
      </c>
      <c r="G34" s="19">
        <v>1568299</v>
      </c>
      <c r="H34" s="19">
        <v>1568299</v>
      </c>
      <c r="I34" s="19">
        <v>1568299</v>
      </c>
      <c r="J34" s="19">
        <v>1568299</v>
      </c>
      <c r="K34" s="19">
        <v>1568299</v>
      </c>
      <c r="L34" s="19">
        <v>1568299</v>
      </c>
      <c r="M34" s="19">
        <v>1568299</v>
      </c>
      <c r="N34" s="20">
        <v>1568517</v>
      </c>
      <c r="O34" s="21">
        <v>18819806</v>
      </c>
      <c r="P34" s="19">
        <v>19324869</v>
      </c>
      <c r="Q34" s="22">
        <v>20416451</v>
      </c>
    </row>
    <row r="35" spans="1:17" ht="13.5">
      <c r="A35" s="3" t="s">
        <v>29</v>
      </c>
      <c r="B35" s="2"/>
      <c r="C35" s="19">
        <v>2572956</v>
      </c>
      <c r="D35" s="19">
        <v>2572956</v>
      </c>
      <c r="E35" s="19">
        <v>2572956</v>
      </c>
      <c r="F35" s="19">
        <v>2572956</v>
      </c>
      <c r="G35" s="19">
        <v>2572956</v>
      </c>
      <c r="H35" s="19">
        <v>2572956</v>
      </c>
      <c r="I35" s="19">
        <v>2572956</v>
      </c>
      <c r="J35" s="19">
        <v>2572956</v>
      </c>
      <c r="K35" s="19">
        <v>2572956</v>
      </c>
      <c r="L35" s="19">
        <v>2572956</v>
      </c>
      <c r="M35" s="19">
        <v>2572956</v>
      </c>
      <c r="N35" s="20">
        <v>2573114</v>
      </c>
      <c r="O35" s="21">
        <v>30875630</v>
      </c>
      <c r="P35" s="19">
        <v>32655814</v>
      </c>
      <c r="Q35" s="22">
        <v>34575243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1246798</v>
      </c>
      <c r="D37" s="23">
        <v>1246798</v>
      </c>
      <c r="E37" s="23">
        <v>1246798</v>
      </c>
      <c r="F37" s="23">
        <v>1246798</v>
      </c>
      <c r="G37" s="23">
        <v>1246798</v>
      </c>
      <c r="H37" s="23">
        <v>1246798</v>
      </c>
      <c r="I37" s="23">
        <v>1246798</v>
      </c>
      <c r="J37" s="23">
        <v>1246798</v>
      </c>
      <c r="K37" s="23">
        <v>1246798</v>
      </c>
      <c r="L37" s="23">
        <v>1246798</v>
      </c>
      <c r="M37" s="23">
        <v>1246798</v>
      </c>
      <c r="N37" s="24">
        <v>1246972</v>
      </c>
      <c r="O37" s="25">
        <v>14961750</v>
      </c>
      <c r="P37" s="23">
        <v>16414342</v>
      </c>
      <c r="Q37" s="26">
        <v>17392331</v>
      </c>
    </row>
    <row r="38" spans="1:17" ht="13.5">
      <c r="A38" s="1" t="s">
        <v>32</v>
      </c>
      <c r="B38" s="4"/>
      <c r="C38" s="16">
        <f aca="true" t="shared" si="7" ref="C38:Q38">SUM(C39:C41)</f>
        <v>7989374</v>
      </c>
      <c r="D38" s="16">
        <f t="shared" si="7"/>
        <v>7989374</v>
      </c>
      <c r="E38" s="16">
        <f>SUM(E39:E41)</f>
        <v>7989374</v>
      </c>
      <c r="F38" s="16">
        <f>SUM(F39:F41)</f>
        <v>7989374</v>
      </c>
      <c r="G38" s="16">
        <f>SUM(G39:G41)</f>
        <v>7989374</v>
      </c>
      <c r="H38" s="16">
        <f>SUM(H39:H41)</f>
        <v>7989374</v>
      </c>
      <c r="I38" s="16">
        <f t="shared" si="7"/>
        <v>7989374</v>
      </c>
      <c r="J38" s="16">
        <f t="shared" si="7"/>
        <v>7989374</v>
      </c>
      <c r="K38" s="16">
        <f t="shared" si="7"/>
        <v>7989374</v>
      </c>
      <c r="L38" s="16">
        <f>SUM(L39:L41)</f>
        <v>7989374</v>
      </c>
      <c r="M38" s="16">
        <f>SUM(M39:M41)</f>
        <v>7989374</v>
      </c>
      <c r="N38" s="27">
        <f t="shared" si="7"/>
        <v>7989883</v>
      </c>
      <c r="O38" s="28">
        <f t="shared" si="7"/>
        <v>95872997</v>
      </c>
      <c r="P38" s="16">
        <f t="shared" si="7"/>
        <v>101663703</v>
      </c>
      <c r="Q38" s="29">
        <f t="shared" si="7"/>
        <v>107746014</v>
      </c>
    </row>
    <row r="39" spans="1:17" ht="13.5">
      <c r="A39" s="3" t="s">
        <v>33</v>
      </c>
      <c r="B39" s="2"/>
      <c r="C39" s="19">
        <v>109284</v>
      </c>
      <c r="D39" s="19">
        <v>109284</v>
      </c>
      <c r="E39" s="19">
        <v>109284</v>
      </c>
      <c r="F39" s="19">
        <v>109284</v>
      </c>
      <c r="G39" s="19">
        <v>109284</v>
      </c>
      <c r="H39" s="19">
        <v>109284</v>
      </c>
      <c r="I39" s="19">
        <v>109284</v>
      </c>
      <c r="J39" s="19">
        <v>109284</v>
      </c>
      <c r="K39" s="19">
        <v>109284</v>
      </c>
      <c r="L39" s="19">
        <v>109284</v>
      </c>
      <c r="M39" s="19">
        <v>109284</v>
      </c>
      <c r="N39" s="20">
        <v>109379</v>
      </c>
      <c r="O39" s="21">
        <v>1311503</v>
      </c>
      <c r="P39" s="19">
        <v>1388198</v>
      </c>
      <c r="Q39" s="22">
        <v>1471286</v>
      </c>
    </row>
    <row r="40" spans="1:17" ht="13.5">
      <c r="A40" s="3" t="s">
        <v>34</v>
      </c>
      <c r="B40" s="2"/>
      <c r="C40" s="19">
        <v>7647598</v>
      </c>
      <c r="D40" s="19">
        <v>7647598</v>
      </c>
      <c r="E40" s="19">
        <v>7647598</v>
      </c>
      <c r="F40" s="19">
        <v>7647598</v>
      </c>
      <c r="G40" s="19">
        <v>7647598</v>
      </c>
      <c r="H40" s="19">
        <v>7647598</v>
      </c>
      <c r="I40" s="19">
        <v>7647598</v>
      </c>
      <c r="J40" s="19">
        <v>7647598</v>
      </c>
      <c r="K40" s="19">
        <v>7647598</v>
      </c>
      <c r="L40" s="19">
        <v>7647598</v>
      </c>
      <c r="M40" s="19">
        <v>7647598</v>
      </c>
      <c r="N40" s="20">
        <v>7647851</v>
      </c>
      <c r="O40" s="21">
        <v>91771429</v>
      </c>
      <c r="P40" s="19">
        <v>97277715</v>
      </c>
      <c r="Q40" s="22">
        <v>103114378</v>
      </c>
    </row>
    <row r="41" spans="1:17" ht="13.5">
      <c r="A41" s="3" t="s">
        <v>35</v>
      </c>
      <c r="B41" s="2"/>
      <c r="C41" s="19">
        <v>232492</v>
      </c>
      <c r="D41" s="19">
        <v>232492</v>
      </c>
      <c r="E41" s="19">
        <v>232492</v>
      </c>
      <c r="F41" s="19">
        <v>232492</v>
      </c>
      <c r="G41" s="19">
        <v>232492</v>
      </c>
      <c r="H41" s="19">
        <v>232492</v>
      </c>
      <c r="I41" s="19">
        <v>232492</v>
      </c>
      <c r="J41" s="19">
        <v>232492</v>
      </c>
      <c r="K41" s="19">
        <v>232492</v>
      </c>
      <c r="L41" s="19">
        <v>232492</v>
      </c>
      <c r="M41" s="19">
        <v>232492</v>
      </c>
      <c r="N41" s="20">
        <v>232653</v>
      </c>
      <c r="O41" s="21">
        <v>2790065</v>
      </c>
      <c r="P41" s="19">
        <v>2997790</v>
      </c>
      <c r="Q41" s="22">
        <v>3160350</v>
      </c>
    </row>
    <row r="42" spans="1:17" ht="13.5">
      <c r="A42" s="1" t="s">
        <v>36</v>
      </c>
      <c r="B42" s="4"/>
      <c r="C42" s="16">
        <f aca="true" t="shared" si="8" ref="C42:Q42">SUM(C43:C46)</f>
        <v>853285</v>
      </c>
      <c r="D42" s="16">
        <f t="shared" si="8"/>
        <v>853285</v>
      </c>
      <c r="E42" s="16">
        <f>SUM(E43:E46)</f>
        <v>853285</v>
      </c>
      <c r="F42" s="16">
        <f>SUM(F43:F46)</f>
        <v>853285</v>
      </c>
      <c r="G42" s="16">
        <f>SUM(G43:G46)</f>
        <v>853285</v>
      </c>
      <c r="H42" s="16">
        <f>SUM(H43:H46)</f>
        <v>853285</v>
      </c>
      <c r="I42" s="16">
        <f t="shared" si="8"/>
        <v>853285</v>
      </c>
      <c r="J42" s="16">
        <f t="shared" si="8"/>
        <v>853285</v>
      </c>
      <c r="K42" s="16">
        <f t="shared" si="8"/>
        <v>853285</v>
      </c>
      <c r="L42" s="16">
        <f>SUM(L43:L46)</f>
        <v>853285</v>
      </c>
      <c r="M42" s="16">
        <f>SUM(M43:M46)</f>
        <v>853285</v>
      </c>
      <c r="N42" s="27">
        <f t="shared" si="8"/>
        <v>853361</v>
      </c>
      <c r="O42" s="28">
        <f t="shared" si="8"/>
        <v>10239496</v>
      </c>
      <c r="P42" s="16">
        <f t="shared" si="8"/>
        <v>10926714</v>
      </c>
      <c r="Q42" s="29">
        <f t="shared" si="8"/>
        <v>11665661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853285</v>
      </c>
      <c r="D46" s="19">
        <v>853285</v>
      </c>
      <c r="E46" s="19">
        <v>853285</v>
      </c>
      <c r="F46" s="19">
        <v>853285</v>
      </c>
      <c r="G46" s="19">
        <v>853285</v>
      </c>
      <c r="H46" s="19">
        <v>853285</v>
      </c>
      <c r="I46" s="19">
        <v>853285</v>
      </c>
      <c r="J46" s="19">
        <v>853285</v>
      </c>
      <c r="K46" s="19">
        <v>853285</v>
      </c>
      <c r="L46" s="19">
        <v>853285</v>
      </c>
      <c r="M46" s="19">
        <v>853285</v>
      </c>
      <c r="N46" s="20">
        <v>853361</v>
      </c>
      <c r="O46" s="21">
        <v>10239496</v>
      </c>
      <c r="P46" s="19">
        <v>10926714</v>
      </c>
      <c r="Q46" s="22">
        <v>11665661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18534118</v>
      </c>
      <c r="D48" s="41">
        <f t="shared" si="9"/>
        <v>18534118</v>
      </c>
      <c r="E48" s="41">
        <f>+E28+E32+E38+E42+E47</f>
        <v>18534118</v>
      </c>
      <c r="F48" s="41">
        <f>+F28+F32+F38+F42+F47</f>
        <v>18534118</v>
      </c>
      <c r="G48" s="41">
        <f>+G28+G32+G38+G42+G47</f>
        <v>18534118</v>
      </c>
      <c r="H48" s="41">
        <f>+H28+H32+H38+H42+H47</f>
        <v>18534118</v>
      </c>
      <c r="I48" s="41">
        <f t="shared" si="9"/>
        <v>18534118</v>
      </c>
      <c r="J48" s="41">
        <f t="shared" si="9"/>
        <v>18534118</v>
      </c>
      <c r="K48" s="41">
        <f t="shared" si="9"/>
        <v>18534118</v>
      </c>
      <c r="L48" s="41">
        <f>+L28+L32+L38+L42+L47</f>
        <v>18534118</v>
      </c>
      <c r="M48" s="41">
        <f>+M28+M32+M38+M42+M47</f>
        <v>18534118</v>
      </c>
      <c r="N48" s="42">
        <f t="shared" si="9"/>
        <v>18536908</v>
      </c>
      <c r="O48" s="43">
        <f t="shared" si="9"/>
        <v>222412206</v>
      </c>
      <c r="P48" s="41">
        <f t="shared" si="9"/>
        <v>235783430</v>
      </c>
      <c r="Q48" s="44">
        <f t="shared" si="9"/>
        <v>249963625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-201995</v>
      </c>
      <c r="D49" s="45">
        <f t="shared" si="10"/>
        <v>-201995</v>
      </c>
      <c r="E49" s="45">
        <f t="shared" si="10"/>
        <v>-201995</v>
      </c>
      <c r="F49" s="45">
        <f t="shared" si="10"/>
        <v>-201995</v>
      </c>
      <c r="G49" s="45">
        <f t="shared" si="10"/>
        <v>-201995</v>
      </c>
      <c r="H49" s="45">
        <f t="shared" si="10"/>
        <v>-201995</v>
      </c>
      <c r="I49" s="45">
        <f t="shared" si="10"/>
        <v>-201995</v>
      </c>
      <c r="J49" s="45">
        <f t="shared" si="10"/>
        <v>-201995</v>
      </c>
      <c r="K49" s="45">
        <f t="shared" si="10"/>
        <v>-201995</v>
      </c>
      <c r="L49" s="45">
        <f>+L25-L48</f>
        <v>-201995</v>
      </c>
      <c r="M49" s="45">
        <f>+M25-M48</f>
        <v>-201995</v>
      </c>
      <c r="N49" s="46">
        <f t="shared" si="10"/>
        <v>-204626</v>
      </c>
      <c r="O49" s="47">
        <f t="shared" si="10"/>
        <v>-2426571</v>
      </c>
      <c r="P49" s="45">
        <f t="shared" si="10"/>
        <v>-6526837</v>
      </c>
      <c r="Q49" s="48">
        <f t="shared" si="10"/>
        <v>-6844096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1042512076</v>
      </c>
      <c r="D5" s="16">
        <f t="shared" si="0"/>
        <v>1900107302</v>
      </c>
      <c r="E5" s="16">
        <f t="shared" si="0"/>
        <v>1045573827</v>
      </c>
      <c r="F5" s="16">
        <f t="shared" si="0"/>
        <v>1048694754</v>
      </c>
      <c r="G5" s="16">
        <f t="shared" si="0"/>
        <v>1050413875</v>
      </c>
      <c r="H5" s="16">
        <f t="shared" si="0"/>
        <v>1904651063</v>
      </c>
      <c r="I5" s="16">
        <f t="shared" si="0"/>
        <v>1044360319</v>
      </c>
      <c r="J5" s="16">
        <f t="shared" si="0"/>
        <v>1047825319</v>
      </c>
      <c r="K5" s="16">
        <f t="shared" si="0"/>
        <v>1904249587</v>
      </c>
      <c r="L5" s="16">
        <f>SUM(L6:L8)</f>
        <v>1046286354</v>
      </c>
      <c r="M5" s="16">
        <f>SUM(M6:M8)</f>
        <v>1046429478</v>
      </c>
      <c r="N5" s="17">
        <f t="shared" si="0"/>
        <v>1295832924</v>
      </c>
      <c r="O5" s="18">
        <f t="shared" si="0"/>
        <v>15376936849</v>
      </c>
      <c r="P5" s="16">
        <f t="shared" si="0"/>
        <v>16332321966</v>
      </c>
      <c r="Q5" s="17">
        <f t="shared" si="0"/>
        <v>17299712756</v>
      </c>
    </row>
    <row r="6" spans="1:17" ht="13.5">
      <c r="A6" s="3" t="s">
        <v>23</v>
      </c>
      <c r="B6" s="2"/>
      <c r="C6" s="19">
        <v>25208</v>
      </c>
      <c r="D6" s="19">
        <v>25252</v>
      </c>
      <c r="E6" s="19">
        <v>25277</v>
      </c>
      <c r="F6" s="19">
        <v>25309</v>
      </c>
      <c r="G6" s="19">
        <v>25326</v>
      </c>
      <c r="H6" s="19">
        <v>24643</v>
      </c>
      <c r="I6" s="19">
        <v>24643</v>
      </c>
      <c r="J6" s="19">
        <v>24643</v>
      </c>
      <c r="K6" s="19">
        <v>24643</v>
      </c>
      <c r="L6" s="19">
        <v>24643</v>
      </c>
      <c r="M6" s="19">
        <v>24643</v>
      </c>
      <c r="N6" s="20">
        <v>24643</v>
      </c>
      <c r="O6" s="21">
        <v>298879</v>
      </c>
      <c r="P6" s="19">
        <v>313972</v>
      </c>
      <c r="Q6" s="22">
        <v>329822</v>
      </c>
    </row>
    <row r="7" spans="1:17" ht="13.5">
      <c r="A7" s="3" t="s">
        <v>24</v>
      </c>
      <c r="B7" s="2"/>
      <c r="C7" s="23">
        <v>1042498754</v>
      </c>
      <c r="D7" s="23">
        <v>1900071191</v>
      </c>
      <c r="E7" s="23">
        <v>1045551191</v>
      </c>
      <c r="F7" s="23">
        <v>1048668703</v>
      </c>
      <c r="G7" s="23">
        <v>1050387807</v>
      </c>
      <c r="H7" s="23">
        <v>1904625704</v>
      </c>
      <c r="I7" s="23">
        <v>1044334960</v>
      </c>
      <c r="J7" s="23">
        <v>1047799960</v>
      </c>
      <c r="K7" s="23">
        <v>1904224228</v>
      </c>
      <c r="L7" s="23">
        <v>1046260995</v>
      </c>
      <c r="M7" s="23">
        <v>1046404119</v>
      </c>
      <c r="N7" s="24">
        <v>1295807565</v>
      </c>
      <c r="O7" s="25">
        <v>15376635126</v>
      </c>
      <c r="P7" s="23">
        <v>16332005006</v>
      </c>
      <c r="Q7" s="26">
        <v>17299346718</v>
      </c>
    </row>
    <row r="8" spans="1:17" ht="13.5">
      <c r="A8" s="3" t="s">
        <v>25</v>
      </c>
      <c r="B8" s="2"/>
      <c r="C8" s="19">
        <v>-11886</v>
      </c>
      <c r="D8" s="19">
        <v>10859</v>
      </c>
      <c r="E8" s="19">
        <v>-2641</v>
      </c>
      <c r="F8" s="19">
        <v>742</v>
      </c>
      <c r="G8" s="19">
        <v>742</v>
      </c>
      <c r="H8" s="19">
        <v>716</v>
      </c>
      <c r="I8" s="19">
        <v>716</v>
      </c>
      <c r="J8" s="19">
        <v>716</v>
      </c>
      <c r="K8" s="19">
        <v>716</v>
      </c>
      <c r="L8" s="19">
        <v>716</v>
      </c>
      <c r="M8" s="19">
        <v>716</v>
      </c>
      <c r="N8" s="20">
        <v>716</v>
      </c>
      <c r="O8" s="21">
        <v>2844</v>
      </c>
      <c r="P8" s="19">
        <v>2988</v>
      </c>
      <c r="Q8" s="22">
        <v>36216</v>
      </c>
    </row>
    <row r="9" spans="1:17" ht="13.5">
      <c r="A9" s="1" t="s">
        <v>26</v>
      </c>
      <c r="B9" s="2"/>
      <c r="C9" s="16">
        <f aca="true" t="shared" si="1" ref="C9:Q9">SUM(C10:C14)</f>
        <v>172354498</v>
      </c>
      <c r="D9" s="16">
        <f t="shared" si="1"/>
        <v>193110637</v>
      </c>
      <c r="E9" s="16">
        <f t="shared" si="1"/>
        <v>248518629</v>
      </c>
      <c r="F9" s="16">
        <f t="shared" si="1"/>
        <v>221457269</v>
      </c>
      <c r="G9" s="16">
        <f t="shared" si="1"/>
        <v>213550469</v>
      </c>
      <c r="H9" s="16">
        <f t="shared" si="1"/>
        <v>213730877</v>
      </c>
      <c r="I9" s="16">
        <f t="shared" si="1"/>
        <v>198866067</v>
      </c>
      <c r="J9" s="16">
        <f t="shared" si="1"/>
        <v>248952598</v>
      </c>
      <c r="K9" s="16">
        <f t="shared" si="1"/>
        <v>293437659</v>
      </c>
      <c r="L9" s="16">
        <f>SUM(L10:L14)</f>
        <v>304305331</v>
      </c>
      <c r="M9" s="16">
        <f>SUM(M10:M14)</f>
        <v>277025064</v>
      </c>
      <c r="N9" s="27">
        <f t="shared" si="1"/>
        <v>694165085</v>
      </c>
      <c r="O9" s="28">
        <f t="shared" si="1"/>
        <v>3279474237</v>
      </c>
      <c r="P9" s="16">
        <f t="shared" si="1"/>
        <v>3534447126</v>
      </c>
      <c r="Q9" s="29">
        <f t="shared" si="1"/>
        <v>3668929985</v>
      </c>
    </row>
    <row r="10" spans="1:17" ht="13.5">
      <c r="A10" s="3" t="s">
        <v>27</v>
      </c>
      <c r="B10" s="2"/>
      <c r="C10" s="19">
        <v>6620614</v>
      </c>
      <c r="D10" s="19">
        <v>6670616</v>
      </c>
      <c r="E10" s="19">
        <v>7147351</v>
      </c>
      <c r="F10" s="19">
        <v>6720620</v>
      </c>
      <c r="G10" s="19">
        <v>11275765</v>
      </c>
      <c r="H10" s="19">
        <v>9460304</v>
      </c>
      <c r="I10" s="19">
        <v>10127701</v>
      </c>
      <c r="J10" s="19">
        <v>12884692</v>
      </c>
      <c r="K10" s="19">
        <v>15548344</v>
      </c>
      <c r="L10" s="19">
        <v>16603896</v>
      </c>
      <c r="M10" s="19">
        <v>12355103</v>
      </c>
      <c r="N10" s="20">
        <v>10234496</v>
      </c>
      <c r="O10" s="21">
        <v>125649494</v>
      </c>
      <c r="P10" s="19">
        <v>135834335</v>
      </c>
      <c r="Q10" s="22">
        <v>197121876</v>
      </c>
    </row>
    <row r="11" spans="1:17" ht="13.5">
      <c r="A11" s="3" t="s">
        <v>28</v>
      </c>
      <c r="B11" s="2"/>
      <c r="C11" s="19">
        <v>3988304</v>
      </c>
      <c r="D11" s="19">
        <v>3941441</v>
      </c>
      <c r="E11" s="19">
        <v>3951854</v>
      </c>
      <c r="F11" s="19">
        <v>4451855</v>
      </c>
      <c r="G11" s="19">
        <v>6101855</v>
      </c>
      <c r="H11" s="19">
        <v>6081656</v>
      </c>
      <c r="I11" s="19">
        <v>6081656</v>
      </c>
      <c r="J11" s="19">
        <v>6556655</v>
      </c>
      <c r="K11" s="19">
        <v>6056656</v>
      </c>
      <c r="L11" s="19">
        <v>5456656</v>
      </c>
      <c r="M11" s="19">
        <v>5956656</v>
      </c>
      <c r="N11" s="20">
        <v>5873913</v>
      </c>
      <c r="O11" s="21">
        <v>64499201</v>
      </c>
      <c r="P11" s="19">
        <v>59169763</v>
      </c>
      <c r="Q11" s="22">
        <v>65315275</v>
      </c>
    </row>
    <row r="12" spans="1:17" ht="13.5">
      <c r="A12" s="3" t="s">
        <v>29</v>
      </c>
      <c r="B12" s="2"/>
      <c r="C12" s="19">
        <v>102544798</v>
      </c>
      <c r="D12" s="19">
        <v>102544799</v>
      </c>
      <c r="E12" s="19">
        <v>102544798</v>
      </c>
      <c r="F12" s="19">
        <v>102544798</v>
      </c>
      <c r="G12" s="19">
        <v>102827522</v>
      </c>
      <c r="H12" s="19">
        <v>102544798</v>
      </c>
      <c r="I12" s="19">
        <v>102544798</v>
      </c>
      <c r="J12" s="19">
        <v>102544798</v>
      </c>
      <c r="K12" s="19">
        <v>103694798</v>
      </c>
      <c r="L12" s="19">
        <v>103705209</v>
      </c>
      <c r="M12" s="19">
        <v>102555209</v>
      </c>
      <c r="N12" s="20">
        <v>107711240</v>
      </c>
      <c r="O12" s="21">
        <v>1238307577</v>
      </c>
      <c r="P12" s="19">
        <v>1241637255</v>
      </c>
      <c r="Q12" s="22">
        <v>1241676087</v>
      </c>
    </row>
    <row r="13" spans="1:17" ht="13.5">
      <c r="A13" s="3" t="s">
        <v>30</v>
      </c>
      <c r="B13" s="2"/>
      <c r="C13" s="19">
        <v>28497490</v>
      </c>
      <c r="D13" s="19">
        <v>49250489</v>
      </c>
      <c r="E13" s="19">
        <v>102171334</v>
      </c>
      <c r="F13" s="19">
        <v>77036704</v>
      </c>
      <c r="G13" s="19">
        <v>62642035</v>
      </c>
      <c r="H13" s="19">
        <v>62940827</v>
      </c>
      <c r="I13" s="19">
        <v>48658620</v>
      </c>
      <c r="J13" s="19">
        <v>92363161</v>
      </c>
      <c r="K13" s="19">
        <v>132734570</v>
      </c>
      <c r="L13" s="19">
        <v>131945879</v>
      </c>
      <c r="M13" s="19">
        <v>116054805</v>
      </c>
      <c r="N13" s="20">
        <v>469770306</v>
      </c>
      <c r="O13" s="21">
        <v>1374066226</v>
      </c>
      <c r="P13" s="19">
        <v>1599353211</v>
      </c>
      <c r="Q13" s="22">
        <v>1624910004</v>
      </c>
    </row>
    <row r="14" spans="1:17" ht="13.5">
      <c r="A14" s="3" t="s">
        <v>31</v>
      </c>
      <c r="B14" s="2"/>
      <c r="C14" s="23">
        <v>30703292</v>
      </c>
      <c r="D14" s="23">
        <v>30703292</v>
      </c>
      <c r="E14" s="23">
        <v>32703292</v>
      </c>
      <c r="F14" s="23">
        <v>30703292</v>
      </c>
      <c r="G14" s="23">
        <v>30703292</v>
      </c>
      <c r="H14" s="23">
        <v>32703292</v>
      </c>
      <c r="I14" s="23">
        <v>31453292</v>
      </c>
      <c r="J14" s="23">
        <v>34603292</v>
      </c>
      <c r="K14" s="23">
        <v>35403291</v>
      </c>
      <c r="L14" s="23">
        <v>46593691</v>
      </c>
      <c r="M14" s="23">
        <v>40103291</v>
      </c>
      <c r="N14" s="24">
        <v>100575130</v>
      </c>
      <c r="O14" s="25">
        <v>476951739</v>
      </c>
      <c r="P14" s="23">
        <v>498452562</v>
      </c>
      <c r="Q14" s="26">
        <v>539906743</v>
      </c>
    </row>
    <row r="15" spans="1:17" ht="13.5">
      <c r="A15" s="1" t="s">
        <v>32</v>
      </c>
      <c r="B15" s="4"/>
      <c r="C15" s="16">
        <f aca="true" t="shared" si="2" ref="C15:Q15">SUM(C16:C18)</f>
        <v>104916256</v>
      </c>
      <c r="D15" s="16">
        <f t="shared" si="2"/>
        <v>117834391</v>
      </c>
      <c r="E15" s="16">
        <f t="shared" si="2"/>
        <v>125033148</v>
      </c>
      <c r="F15" s="16">
        <f t="shared" si="2"/>
        <v>137700169</v>
      </c>
      <c r="G15" s="16">
        <f t="shared" si="2"/>
        <v>135348958</v>
      </c>
      <c r="H15" s="16">
        <f t="shared" si="2"/>
        <v>133662503</v>
      </c>
      <c r="I15" s="16">
        <f t="shared" si="2"/>
        <v>127150464</v>
      </c>
      <c r="J15" s="16">
        <f t="shared" si="2"/>
        <v>144154641</v>
      </c>
      <c r="K15" s="16">
        <f t="shared" si="2"/>
        <v>164661286</v>
      </c>
      <c r="L15" s="16">
        <f>SUM(L16:L18)</f>
        <v>175461286</v>
      </c>
      <c r="M15" s="16">
        <f>SUM(M16:M18)</f>
        <v>194515415</v>
      </c>
      <c r="N15" s="27">
        <f t="shared" si="2"/>
        <v>736978962</v>
      </c>
      <c r="O15" s="28">
        <f t="shared" si="2"/>
        <v>2297417515</v>
      </c>
      <c r="P15" s="16">
        <f t="shared" si="2"/>
        <v>2899203122</v>
      </c>
      <c r="Q15" s="29">
        <f t="shared" si="2"/>
        <v>3396936590</v>
      </c>
    </row>
    <row r="16" spans="1:17" ht="13.5">
      <c r="A16" s="3" t="s">
        <v>33</v>
      </c>
      <c r="B16" s="2"/>
      <c r="C16" s="19">
        <v>31877611</v>
      </c>
      <c r="D16" s="19">
        <v>33501816</v>
      </c>
      <c r="E16" s="19">
        <v>33510100</v>
      </c>
      <c r="F16" s="19">
        <v>33480341</v>
      </c>
      <c r="G16" s="19">
        <v>33466186</v>
      </c>
      <c r="H16" s="19">
        <v>33188276</v>
      </c>
      <c r="I16" s="19">
        <v>32942097</v>
      </c>
      <c r="J16" s="19">
        <v>32840774</v>
      </c>
      <c r="K16" s="19">
        <v>31681794</v>
      </c>
      <c r="L16" s="19">
        <v>31681794</v>
      </c>
      <c r="M16" s="19">
        <v>31681794</v>
      </c>
      <c r="N16" s="20">
        <v>90958799</v>
      </c>
      <c r="O16" s="21">
        <v>450811396</v>
      </c>
      <c r="P16" s="19">
        <v>430141068</v>
      </c>
      <c r="Q16" s="22">
        <v>471600958</v>
      </c>
    </row>
    <row r="17" spans="1:17" ht="13.5">
      <c r="A17" s="3" t="s">
        <v>34</v>
      </c>
      <c r="B17" s="2"/>
      <c r="C17" s="19">
        <v>72904664</v>
      </c>
      <c r="D17" s="19">
        <v>84033575</v>
      </c>
      <c r="E17" s="19">
        <v>91222316</v>
      </c>
      <c r="F17" s="19">
        <v>103927880</v>
      </c>
      <c r="G17" s="19">
        <v>101584246</v>
      </c>
      <c r="H17" s="19">
        <v>100164227</v>
      </c>
      <c r="I17" s="19">
        <v>93794227</v>
      </c>
      <c r="J17" s="19">
        <v>110899727</v>
      </c>
      <c r="K17" s="19">
        <v>132565352</v>
      </c>
      <c r="L17" s="19">
        <v>143365352</v>
      </c>
      <c r="M17" s="19">
        <v>162419481</v>
      </c>
      <c r="N17" s="20">
        <v>634893631</v>
      </c>
      <c r="O17" s="21">
        <v>1831774696</v>
      </c>
      <c r="P17" s="19">
        <v>2464615192</v>
      </c>
      <c r="Q17" s="22">
        <v>2920664203</v>
      </c>
    </row>
    <row r="18" spans="1:17" ht="13.5">
      <c r="A18" s="3" t="s">
        <v>35</v>
      </c>
      <c r="B18" s="2"/>
      <c r="C18" s="19">
        <v>133981</v>
      </c>
      <c r="D18" s="19">
        <v>299000</v>
      </c>
      <c r="E18" s="19">
        <v>300732</v>
      </c>
      <c r="F18" s="19">
        <v>291948</v>
      </c>
      <c r="G18" s="19">
        <v>298526</v>
      </c>
      <c r="H18" s="19">
        <v>310000</v>
      </c>
      <c r="I18" s="19">
        <v>414140</v>
      </c>
      <c r="J18" s="19">
        <v>414140</v>
      </c>
      <c r="K18" s="19">
        <v>414140</v>
      </c>
      <c r="L18" s="19">
        <v>414140</v>
      </c>
      <c r="M18" s="19">
        <v>414140</v>
      </c>
      <c r="N18" s="20">
        <v>11126532</v>
      </c>
      <c r="O18" s="21">
        <v>14831423</v>
      </c>
      <c r="P18" s="19">
        <v>4446862</v>
      </c>
      <c r="Q18" s="22">
        <v>4671429</v>
      </c>
    </row>
    <row r="19" spans="1:17" ht="13.5">
      <c r="A19" s="1" t="s">
        <v>36</v>
      </c>
      <c r="B19" s="4"/>
      <c r="C19" s="16">
        <f aca="true" t="shared" si="3" ref="C19:Q19">SUM(C20:C23)</f>
        <v>1835095571</v>
      </c>
      <c r="D19" s="16">
        <f t="shared" si="3"/>
        <v>1887241670</v>
      </c>
      <c r="E19" s="16">
        <f t="shared" si="3"/>
        <v>1826578812</v>
      </c>
      <c r="F19" s="16">
        <f t="shared" si="3"/>
        <v>1922950364</v>
      </c>
      <c r="G19" s="16">
        <f t="shared" si="3"/>
        <v>1826761636</v>
      </c>
      <c r="H19" s="16">
        <f t="shared" si="3"/>
        <v>1818702351</v>
      </c>
      <c r="I19" s="16">
        <f t="shared" si="3"/>
        <v>1853886466</v>
      </c>
      <c r="J19" s="16">
        <f t="shared" si="3"/>
        <v>1750561793</v>
      </c>
      <c r="K19" s="16">
        <f t="shared" si="3"/>
        <v>1820395632</v>
      </c>
      <c r="L19" s="16">
        <f>SUM(L20:L23)</f>
        <v>1735925671</v>
      </c>
      <c r="M19" s="16">
        <f>SUM(M20:M23)</f>
        <v>2018059117</v>
      </c>
      <c r="N19" s="27">
        <f t="shared" si="3"/>
        <v>1931953615</v>
      </c>
      <c r="O19" s="28">
        <f t="shared" si="3"/>
        <v>22228112679</v>
      </c>
      <c r="P19" s="16">
        <f t="shared" si="3"/>
        <v>25103318793</v>
      </c>
      <c r="Q19" s="29">
        <f t="shared" si="3"/>
        <v>28133991452</v>
      </c>
    </row>
    <row r="20" spans="1:17" ht="13.5">
      <c r="A20" s="3" t="s">
        <v>37</v>
      </c>
      <c r="B20" s="2"/>
      <c r="C20" s="19">
        <v>1219336229</v>
      </c>
      <c r="D20" s="19">
        <v>1268992497</v>
      </c>
      <c r="E20" s="19">
        <v>1191502519</v>
      </c>
      <c r="F20" s="19">
        <v>1249079572</v>
      </c>
      <c r="G20" s="19">
        <v>1144716376</v>
      </c>
      <c r="H20" s="19">
        <v>1096120960</v>
      </c>
      <c r="I20" s="19">
        <v>1125712385</v>
      </c>
      <c r="J20" s="19">
        <v>1045080682</v>
      </c>
      <c r="K20" s="19">
        <v>1137722918</v>
      </c>
      <c r="L20" s="19">
        <v>1090820615</v>
      </c>
      <c r="M20" s="19">
        <v>1253719027</v>
      </c>
      <c r="N20" s="20">
        <v>1257676681</v>
      </c>
      <c r="O20" s="21">
        <v>14080480431</v>
      </c>
      <c r="P20" s="19">
        <v>15655263176</v>
      </c>
      <c r="Q20" s="22">
        <v>17353323959</v>
      </c>
    </row>
    <row r="21" spans="1:17" ht="13.5">
      <c r="A21" s="3" t="s">
        <v>38</v>
      </c>
      <c r="B21" s="2"/>
      <c r="C21" s="19">
        <v>343398195</v>
      </c>
      <c r="D21" s="19">
        <v>345624515</v>
      </c>
      <c r="E21" s="19">
        <v>344736989</v>
      </c>
      <c r="F21" s="19">
        <v>377387829</v>
      </c>
      <c r="G21" s="19">
        <v>378258742</v>
      </c>
      <c r="H21" s="19">
        <v>402808911</v>
      </c>
      <c r="I21" s="19">
        <v>414853433</v>
      </c>
      <c r="J21" s="19">
        <v>400916659</v>
      </c>
      <c r="K21" s="19">
        <v>379728872</v>
      </c>
      <c r="L21" s="19">
        <v>355895060</v>
      </c>
      <c r="M21" s="19">
        <v>357879408</v>
      </c>
      <c r="N21" s="20">
        <v>366865655</v>
      </c>
      <c r="O21" s="21">
        <v>4468354295</v>
      </c>
      <c r="P21" s="19">
        <v>5272940938</v>
      </c>
      <c r="Q21" s="22">
        <v>6023124703</v>
      </c>
    </row>
    <row r="22" spans="1:17" ht="13.5">
      <c r="A22" s="3" t="s">
        <v>39</v>
      </c>
      <c r="B22" s="2"/>
      <c r="C22" s="23">
        <v>128763330</v>
      </c>
      <c r="D22" s="23">
        <v>129026841</v>
      </c>
      <c r="E22" s="23">
        <v>146741487</v>
      </c>
      <c r="F22" s="23">
        <v>152885146</v>
      </c>
      <c r="G22" s="23">
        <v>160188701</v>
      </c>
      <c r="H22" s="23">
        <v>176174663</v>
      </c>
      <c r="I22" s="23">
        <v>169722831</v>
      </c>
      <c r="J22" s="23">
        <v>160966635</v>
      </c>
      <c r="K22" s="23">
        <v>159346025</v>
      </c>
      <c r="L22" s="23">
        <v>145612179</v>
      </c>
      <c r="M22" s="23">
        <v>262862865</v>
      </c>
      <c r="N22" s="24">
        <v>163813462</v>
      </c>
      <c r="O22" s="25">
        <v>1956104166</v>
      </c>
      <c r="P22" s="23">
        <v>2337092281</v>
      </c>
      <c r="Q22" s="26">
        <v>2791631233</v>
      </c>
    </row>
    <row r="23" spans="1:17" ht="13.5">
      <c r="A23" s="3" t="s">
        <v>40</v>
      </c>
      <c r="B23" s="2"/>
      <c r="C23" s="19">
        <v>143597817</v>
      </c>
      <c r="D23" s="19">
        <v>143597817</v>
      </c>
      <c r="E23" s="19">
        <v>143597817</v>
      </c>
      <c r="F23" s="19">
        <v>143597817</v>
      </c>
      <c r="G23" s="19">
        <v>143597817</v>
      </c>
      <c r="H23" s="19">
        <v>143597817</v>
      </c>
      <c r="I23" s="19">
        <v>143597817</v>
      </c>
      <c r="J23" s="19">
        <v>143597817</v>
      </c>
      <c r="K23" s="19">
        <v>143597817</v>
      </c>
      <c r="L23" s="19">
        <v>143597817</v>
      </c>
      <c r="M23" s="19">
        <v>143597817</v>
      </c>
      <c r="N23" s="20">
        <v>143597817</v>
      </c>
      <c r="O23" s="21">
        <v>1723173787</v>
      </c>
      <c r="P23" s="19">
        <v>1838022398</v>
      </c>
      <c r="Q23" s="22">
        <v>1965911557</v>
      </c>
    </row>
    <row r="24" spans="1:17" ht="13.5">
      <c r="A24" s="1" t="s">
        <v>41</v>
      </c>
      <c r="B24" s="4"/>
      <c r="C24" s="16">
        <v>24192601</v>
      </c>
      <c r="D24" s="16">
        <v>24642601</v>
      </c>
      <c r="E24" s="16">
        <v>24492601</v>
      </c>
      <c r="F24" s="16">
        <v>24442601</v>
      </c>
      <c r="G24" s="16">
        <v>24292601</v>
      </c>
      <c r="H24" s="16">
        <v>24192601</v>
      </c>
      <c r="I24" s="16">
        <v>24192601</v>
      </c>
      <c r="J24" s="16">
        <v>24292601</v>
      </c>
      <c r="K24" s="16">
        <v>24283695</v>
      </c>
      <c r="L24" s="16">
        <v>24192601</v>
      </c>
      <c r="M24" s="16">
        <v>24192601</v>
      </c>
      <c r="N24" s="27">
        <v>24192601</v>
      </c>
      <c r="O24" s="28">
        <v>291602302</v>
      </c>
      <c r="P24" s="16">
        <v>308414054</v>
      </c>
      <c r="Q24" s="29">
        <v>327659125</v>
      </c>
    </row>
    <row r="25" spans="1:17" ht="13.5">
      <c r="A25" s="5" t="s">
        <v>42</v>
      </c>
      <c r="B25" s="6"/>
      <c r="C25" s="41">
        <f aca="true" t="shared" si="4" ref="C25:Q25">+C5+C9+C15+C19+C24</f>
        <v>3179071002</v>
      </c>
      <c r="D25" s="41">
        <f t="shared" si="4"/>
        <v>4122936601</v>
      </c>
      <c r="E25" s="41">
        <f t="shared" si="4"/>
        <v>3270197017</v>
      </c>
      <c r="F25" s="41">
        <f t="shared" si="4"/>
        <v>3355245157</v>
      </c>
      <c r="G25" s="41">
        <f t="shared" si="4"/>
        <v>3250367539</v>
      </c>
      <c r="H25" s="41">
        <f t="shared" si="4"/>
        <v>4094939395</v>
      </c>
      <c r="I25" s="41">
        <f t="shared" si="4"/>
        <v>3248455917</v>
      </c>
      <c r="J25" s="41">
        <f t="shared" si="4"/>
        <v>3215786952</v>
      </c>
      <c r="K25" s="41">
        <f t="shared" si="4"/>
        <v>4207027859</v>
      </c>
      <c r="L25" s="41">
        <f>+L5+L9+L15+L19+L24</f>
        <v>3286171243</v>
      </c>
      <c r="M25" s="41">
        <f>+M5+M9+M15+M19+M24</f>
        <v>3560221675</v>
      </c>
      <c r="N25" s="42">
        <f t="shared" si="4"/>
        <v>4683123187</v>
      </c>
      <c r="O25" s="43">
        <f t="shared" si="4"/>
        <v>43473543582</v>
      </c>
      <c r="P25" s="41">
        <f t="shared" si="4"/>
        <v>48177705061</v>
      </c>
      <c r="Q25" s="44">
        <f t="shared" si="4"/>
        <v>52827229908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613135327</v>
      </c>
      <c r="D28" s="16">
        <f t="shared" si="5"/>
        <v>715435733</v>
      </c>
      <c r="E28" s="16">
        <f>SUM(E29:E31)</f>
        <v>674354914</v>
      </c>
      <c r="F28" s="16">
        <f>SUM(F29:F31)</f>
        <v>717061070</v>
      </c>
      <c r="G28" s="16">
        <f>SUM(G29:G31)</f>
        <v>840968684</v>
      </c>
      <c r="H28" s="16">
        <f>SUM(H29:H31)</f>
        <v>690572480</v>
      </c>
      <c r="I28" s="16">
        <f t="shared" si="5"/>
        <v>699755873</v>
      </c>
      <c r="J28" s="16">
        <f t="shared" si="5"/>
        <v>736827765</v>
      </c>
      <c r="K28" s="16">
        <f t="shared" si="5"/>
        <v>733949674</v>
      </c>
      <c r="L28" s="16">
        <f>SUM(L29:L31)</f>
        <v>739515589</v>
      </c>
      <c r="M28" s="16">
        <f>SUM(M29:M31)</f>
        <v>741411401</v>
      </c>
      <c r="N28" s="17">
        <f t="shared" si="5"/>
        <v>1091802852</v>
      </c>
      <c r="O28" s="18">
        <f t="shared" si="5"/>
        <v>8994791035</v>
      </c>
      <c r="P28" s="16">
        <f t="shared" si="5"/>
        <v>9543298877</v>
      </c>
      <c r="Q28" s="17">
        <f t="shared" si="5"/>
        <v>10522214581</v>
      </c>
    </row>
    <row r="29" spans="1:17" ht="13.5">
      <c r="A29" s="3" t="s">
        <v>23</v>
      </c>
      <c r="B29" s="2"/>
      <c r="C29" s="19">
        <v>43574909</v>
      </c>
      <c r="D29" s="19">
        <v>38767014</v>
      </c>
      <c r="E29" s="19">
        <v>38875754</v>
      </c>
      <c r="F29" s="19">
        <v>39697971</v>
      </c>
      <c r="G29" s="19">
        <v>62051157</v>
      </c>
      <c r="H29" s="19">
        <v>39608241</v>
      </c>
      <c r="I29" s="19">
        <v>38993581</v>
      </c>
      <c r="J29" s="19">
        <v>43409667</v>
      </c>
      <c r="K29" s="19">
        <v>43149852</v>
      </c>
      <c r="L29" s="19">
        <v>44007722</v>
      </c>
      <c r="M29" s="19">
        <v>43939260</v>
      </c>
      <c r="N29" s="20">
        <v>58933460</v>
      </c>
      <c r="O29" s="21">
        <v>535008473</v>
      </c>
      <c r="P29" s="19">
        <v>537004109</v>
      </c>
      <c r="Q29" s="22">
        <v>573837044</v>
      </c>
    </row>
    <row r="30" spans="1:17" ht="13.5">
      <c r="A30" s="3" t="s">
        <v>24</v>
      </c>
      <c r="B30" s="2"/>
      <c r="C30" s="23">
        <v>566036121</v>
      </c>
      <c r="D30" s="23">
        <v>673102540</v>
      </c>
      <c r="E30" s="23">
        <v>631866272</v>
      </c>
      <c r="F30" s="23">
        <v>673771357</v>
      </c>
      <c r="G30" s="23">
        <v>773834038</v>
      </c>
      <c r="H30" s="23">
        <v>646994987</v>
      </c>
      <c r="I30" s="23">
        <v>657231228</v>
      </c>
      <c r="J30" s="23">
        <v>689829477</v>
      </c>
      <c r="K30" s="23">
        <v>687132112</v>
      </c>
      <c r="L30" s="23">
        <v>691977251</v>
      </c>
      <c r="M30" s="23">
        <v>693792499</v>
      </c>
      <c r="N30" s="24">
        <v>1028129857</v>
      </c>
      <c r="O30" s="25">
        <v>8413697545</v>
      </c>
      <c r="P30" s="23">
        <v>8957437686</v>
      </c>
      <c r="Q30" s="26">
        <v>9895508220</v>
      </c>
    </row>
    <row r="31" spans="1:17" ht="13.5">
      <c r="A31" s="3" t="s">
        <v>25</v>
      </c>
      <c r="B31" s="2"/>
      <c r="C31" s="19">
        <v>3524297</v>
      </c>
      <c r="D31" s="19">
        <v>3566179</v>
      </c>
      <c r="E31" s="19">
        <v>3612888</v>
      </c>
      <c r="F31" s="19">
        <v>3591742</v>
      </c>
      <c r="G31" s="19">
        <v>5083489</v>
      </c>
      <c r="H31" s="19">
        <v>3969252</v>
      </c>
      <c r="I31" s="19">
        <v>3531064</v>
      </c>
      <c r="J31" s="19">
        <v>3588621</v>
      </c>
      <c r="K31" s="19">
        <v>3667710</v>
      </c>
      <c r="L31" s="19">
        <v>3530616</v>
      </c>
      <c r="M31" s="19">
        <v>3679642</v>
      </c>
      <c r="N31" s="20">
        <v>4739535</v>
      </c>
      <c r="O31" s="21">
        <v>46085017</v>
      </c>
      <c r="P31" s="19">
        <v>48857082</v>
      </c>
      <c r="Q31" s="22">
        <v>52869317</v>
      </c>
    </row>
    <row r="32" spans="1:17" ht="13.5">
      <c r="A32" s="1" t="s">
        <v>26</v>
      </c>
      <c r="B32" s="2"/>
      <c r="C32" s="16">
        <f aca="true" t="shared" si="6" ref="C32:Q32">SUM(C33:C37)</f>
        <v>517156705</v>
      </c>
      <c r="D32" s="16">
        <f t="shared" si="6"/>
        <v>568715099</v>
      </c>
      <c r="E32" s="16">
        <f>SUM(E33:E37)</f>
        <v>576869744</v>
      </c>
      <c r="F32" s="16">
        <f>SUM(F33:F37)</f>
        <v>589433766</v>
      </c>
      <c r="G32" s="16">
        <f>SUM(G33:G37)</f>
        <v>687178344</v>
      </c>
      <c r="H32" s="16">
        <f>SUM(H33:H37)</f>
        <v>556965248</v>
      </c>
      <c r="I32" s="16">
        <f t="shared" si="6"/>
        <v>601138051</v>
      </c>
      <c r="J32" s="16">
        <f t="shared" si="6"/>
        <v>598920941</v>
      </c>
      <c r="K32" s="16">
        <f t="shared" si="6"/>
        <v>617942471</v>
      </c>
      <c r="L32" s="16">
        <f>SUM(L33:L37)</f>
        <v>603049581</v>
      </c>
      <c r="M32" s="16">
        <f>SUM(M33:M37)</f>
        <v>679041148</v>
      </c>
      <c r="N32" s="27">
        <f t="shared" si="6"/>
        <v>1189744623</v>
      </c>
      <c r="O32" s="28">
        <f t="shared" si="6"/>
        <v>7786155801</v>
      </c>
      <c r="P32" s="16">
        <f t="shared" si="6"/>
        <v>8349306152</v>
      </c>
      <c r="Q32" s="29">
        <f t="shared" si="6"/>
        <v>8787972962</v>
      </c>
    </row>
    <row r="33" spans="1:17" ht="13.5">
      <c r="A33" s="3" t="s">
        <v>27</v>
      </c>
      <c r="B33" s="2"/>
      <c r="C33" s="19">
        <v>69343852</v>
      </c>
      <c r="D33" s="19">
        <v>73750690</v>
      </c>
      <c r="E33" s="19">
        <v>76463395</v>
      </c>
      <c r="F33" s="19">
        <v>78710524</v>
      </c>
      <c r="G33" s="19">
        <v>88332806</v>
      </c>
      <c r="H33" s="19">
        <v>75678821</v>
      </c>
      <c r="I33" s="19">
        <v>77781071</v>
      </c>
      <c r="J33" s="19">
        <v>81004374</v>
      </c>
      <c r="K33" s="19">
        <v>83936814</v>
      </c>
      <c r="L33" s="19">
        <v>80128775</v>
      </c>
      <c r="M33" s="19">
        <v>87612977</v>
      </c>
      <c r="N33" s="20">
        <v>99179887</v>
      </c>
      <c r="O33" s="21">
        <v>971923846</v>
      </c>
      <c r="P33" s="19">
        <v>1039900869</v>
      </c>
      <c r="Q33" s="22">
        <v>1113165696</v>
      </c>
    </row>
    <row r="34" spans="1:17" ht="13.5">
      <c r="A34" s="3" t="s">
        <v>28</v>
      </c>
      <c r="B34" s="2"/>
      <c r="C34" s="19">
        <v>72386603</v>
      </c>
      <c r="D34" s="19">
        <v>79438184</v>
      </c>
      <c r="E34" s="19">
        <v>88038665</v>
      </c>
      <c r="F34" s="19">
        <v>92553659</v>
      </c>
      <c r="G34" s="19">
        <v>107307420</v>
      </c>
      <c r="H34" s="19">
        <v>87391096</v>
      </c>
      <c r="I34" s="19">
        <v>87823615</v>
      </c>
      <c r="J34" s="19">
        <v>93487188</v>
      </c>
      <c r="K34" s="19">
        <v>90016677</v>
      </c>
      <c r="L34" s="19">
        <v>90133644</v>
      </c>
      <c r="M34" s="19">
        <v>91110237</v>
      </c>
      <c r="N34" s="20">
        <v>136091882</v>
      </c>
      <c r="O34" s="21">
        <v>1115779187</v>
      </c>
      <c r="P34" s="19">
        <v>1165396939</v>
      </c>
      <c r="Q34" s="22">
        <v>1232468563</v>
      </c>
    </row>
    <row r="35" spans="1:17" ht="13.5">
      <c r="A35" s="3" t="s">
        <v>29</v>
      </c>
      <c r="B35" s="2"/>
      <c r="C35" s="19">
        <v>211768795</v>
      </c>
      <c r="D35" s="19">
        <v>238735258</v>
      </c>
      <c r="E35" s="19">
        <v>238270288</v>
      </c>
      <c r="F35" s="19">
        <v>243755377</v>
      </c>
      <c r="G35" s="19">
        <v>294673304</v>
      </c>
      <c r="H35" s="19">
        <v>212812585</v>
      </c>
      <c r="I35" s="19">
        <v>224587252</v>
      </c>
      <c r="J35" s="19">
        <v>224137599</v>
      </c>
      <c r="K35" s="19">
        <v>221451260</v>
      </c>
      <c r="L35" s="19">
        <v>207904528</v>
      </c>
      <c r="M35" s="19">
        <v>279408809</v>
      </c>
      <c r="N35" s="20">
        <v>313033537</v>
      </c>
      <c r="O35" s="21">
        <v>2910538472</v>
      </c>
      <c r="P35" s="19">
        <v>3029215793</v>
      </c>
      <c r="Q35" s="22">
        <v>3185735905</v>
      </c>
    </row>
    <row r="36" spans="1:17" ht="13.5">
      <c r="A36" s="3" t="s">
        <v>30</v>
      </c>
      <c r="B36" s="2"/>
      <c r="C36" s="19">
        <v>70004842</v>
      </c>
      <c r="D36" s="19">
        <v>75202912</v>
      </c>
      <c r="E36" s="19">
        <v>72677255</v>
      </c>
      <c r="F36" s="19">
        <v>72926532</v>
      </c>
      <c r="G36" s="19">
        <v>80720348</v>
      </c>
      <c r="H36" s="19">
        <v>79418510</v>
      </c>
      <c r="I36" s="19">
        <v>108138433</v>
      </c>
      <c r="J36" s="19">
        <v>96565860</v>
      </c>
      <c r="K36" s="19">
        <v>119046261</v>
      </c>
      <c r="L36" s="19">
        <v>115592147</v>
      </c>
      <c r="M36" s="19">
        <v>117437193</v>
      </c>
      <c r="N36" s="20">
        <v>472336495</v>
      </c>
      <c r="O36" s="21">
        <v>1480066721</v>
      </c>
      <c r="P36" s="19">
        <v>1702683989</v>
      </c>
      <c r="Q36" s="22">
        <v>1738557031</v>
      </c>
    </row>
    <row r="37" spans="1:17" ht="13.5">
      <c r="A37" s="3" t="s">
        <v>31</v>
      </c>
      <c r="B37" s="2"/>
      <c r="C37" s="23">
        <v>93652613</v>
      </c>
      <c r="D37" s="23">
        <v>101588055</v>
      </c>
      <c r="E37" s="23">
        <v>101420141</v>
      </c>
      <c r="F37" s="23">
        <v>101487674</v>
      </c>
      <c r="G37" s="23">
        <v>116144466</v>
      </c>
      <c r="H37" s="23">
        <v>101664236</v>
      </c>
      <c r="I37" s="23">
        <v>102807680</v>
      </c>
      <c r="J37" s="23">
        <v>103725920</v>
      </c>
      <c r="K37" s="23">
        <v>103491459</v>
      </c>
      <c r="L37" s="23">
        <v>109290487</v>
      </c>
      <c r="M37" s="23">
        <v>103471932</v>
      </c>
      <c r="N37" s="24">
        <v>169102822</v>
      </c>
      <c r="O37" s="25">
        <v>1307847575</v>
      </c>
      <c r="P37" s="23">
        <v>1412108562</v>
      </c>
      <c r="Q37" s="26">
        <v>1518045767</v>
      </c>
    </row>
    <row r="38" spans="1:17" ht="13.5">
      <c r="A38" s="1" t="s">
        <v>32</v>
      </c>
      <c r="B38" s="4"/>
      <c r="C38" s="16">
        <f aca="true" t="shared" si="7" ref="C38:Q38">SUM(C39:C41)</f>
        <v>289046693</v>
      </c>
      <c r="D38" s="16">
        <f t="shared" si="7"/>
        <v>304941200</v>
      </c>
      <c r="E38" s="16">
        <f>SUM(E39:E41)</f>
        <v>331352983</v>
      </c>
      <c r="F38" s="16">
        <f>SUM(F39:F41)</f>
        <v>483676723</v>
      </c>
      <c r="G38" s="16">
        <f>SUM(G39:G41)</f>
        <v>452023274</v>
      </c>
      <c r="H38" s="16">
        <f>SUM(H39:H41)</f>
        <v>386477779</v>
      </c>
      <c r="I38" s="16">
        <f t="shared" si="7"/>
        <v>376578636</v>
      </c>
      <c r="J38" s="16">
        <f t="shared" si="7"/>
        <v>410222264</v>
      </c>
      <c r="K38" s="16">
        <f t="shared" si="7"/>
        <v>424462695</v>
      </c>
      <c r="L38" s="16">
        <f>SUM(L39:L41)</f>
        <v>440753179</v>
      </c>
      <c r="M38" s="16">
        <f>SUM(M39:M41)</f>
        <v>458466854</v>
      </c>
      <c r="N38" s="27">
        <f t="shared" si="7"/>
        <v>919183402</v>
      </c>
      <c r="O38" s="28">
        <f t="shared" si="7"/>
        <v>5277185865</v>
      </c>
      <c r="P38" s="16">
        <f t="shared" si="7"/>
        <v>5018327132</v>
      </c>
      <c r="Q38" s="29">
        <f t="shared" si="7"/>
        <v>5272745539</v>
      </c>
    </row>
    <row r="39" spans="1:17" ht="13.5">
      <c r="A39" s="3" t="s">
        <v>33</v>
      </c>
      <c r="B39" s="2"/>
      <c r="C39" s="19">
        <v>104841386</v>
      </c>
      <c r="D39" s="19">
        <v>105600436</v>
      </c>
      <c r="E39" s="19">
        <v>102095757</v>
      </c>
      <c r="F39" s="19">
        <v>118863923</v>
      </c>
      <c r="G39" s="19">
        <v>132074496</v>
      </c>
      <c r="H39" s="19">
        <v>111081359</v>
      </c>
      <c r="I39" s="19">
        <v>107982449</v>
      </c>
      <c r="J39" s="19">
        <v>111755822</v>
      </c>
      <c r="K39" s="19">
        <v>109206309</v>
      </c>
      <c r="L39" s="19">
        <v>115538181</v>
      </c>
      <c r="M39" s="19">
        <v>119801360</v>
      </c>
      <c r="N39" s="20">
        <v>272529284</v>
      </c>
      <c r="O39" s="21">
        <v>1511370749</v>
      </c>
      <c r="P39" s="19">
        <v>1237045190</v>
      </c>
      <c r="Q39" s="22">
        <v>1320946541</v>
      </c>
    </row>
    <row r="40" spans="1:17" ht="13.5">
      <c r="A40" s="3" t="s">
        <v>34</v>
      </c>
      <c r="B40" s="2"/>
      <c r="C40" s="19">
        <v>174501769</v>
      </c>
      <c r="D40" s="19">
        <v>188620664</v>
      </c>
      <c r="E40" s="19">
        <v>218111700</v>
      </c>
      <c r="F40" s="19">
        <v>352686803</v>
      </c>
      <c r="G40" s="19">
        <v>304151791</v>
      </c>
      <c r="H40" s="19">
        <v>263651992</v>
      </c>
      <c r="I40" s="19">
        <v>256546817</v>
      </c>
      <c r="J40" s="19">
        <v>286251173</v>
      </c>
      <c r="K40" s="19">
        <v>302803250</v>
      </c>
      <c r="L40" s="19">
        <v>312703211</v>
      </c>
      <c r="M40" s="19">
        <v>326164992</v>
      </c>
      <c r="N40" s="20">
        <v>621778918</v>
      </c>
      <c r="O40" s="21">
        <v>3607973285</v>
      </c>
      <c r="P40" s="19">
        <v>3631417599</v>
      </c>
      <c r="Q40" s="22">
        <v>3791457137</v>
      </c>
    </row>
    <row r="41" spans="1:17" ht="13.5">
      <c r="A41" s="3" t="s">
        <v>35</v>
      </c>
      <c r="B41" s="2"/>
      <c r="C41" s="19">
        <v>9703538</v>
      </c>
      <c r="D41" s="19">
        <v>10720100</v>
      </c>
      <c r="E41" s="19">
        <v>11145526</v>
      </c>
      <c r="F41" s="19">
        <v>12125997</v>
      </c>
      <c r="G41" s="19">
        <v>15796987</v>
      </c>
      <c r="H41" s="19">
        <v>11744428</v>
      </c>
      <c r="I41" s="19">
        <v>12049370</v>
      </c>
      <c r="J41" s="19">
        <v>12215269</v>
      </c>
      <c r="K41" s="19">
        <v>12453136</v>
      </c>
      <c r="L41" s="19">
        <v>12511787</v>
      </c>
      <c r="M41" s="19">
        <v>12500502</v>
      </c>
      <c r="N41" s="20">
        <v>24875200</v>
      </c>
      <c r="O41" s="21">
        <v>157841831</v>
      </c>
      <c r="P41" s="19">
        <v>149864343</v>
      </c>
      <c r="Q41" s="22">
        <v>160341861</v>
      </c>
    </row>
    <row r="42" spans="1:17" ht="13.5">
      <c r="A42" s="1" t="s">
        <v>36</v>
      </c>
      <c r="B42" s="4"/>
      <c r="C42" s="16">
        <f aca="true" t="shared" si="8" ref="C42:Q42">SUM(C43:C46)</f>
        <v>725424677</v>
      </c>
      <c r="D42" s="16">
        <f t="shared" si="8"/>
        <v>1946677628</v>
      </c>
      <c r="E42" s="16">
        <f>SUM(E43:E46)</f>
        <v>1974113132</v>
      </c>
      <c r="F42" s="16">
        <f>SUM(F43:F46)</f>
        <v>1509260475</v>
      </c>
      <c r="G42" s="16">
        <f>SUM(G43:G46)</f>
        <v>1637506699</v>
      </c>
      <c r="H42" s="16">
        <f>SUM(H43:H46)</f>
        <v>1492094892</v>
      </c>
      <c r="I42" s="16">
        <f t="shared" si="8"/>
        <v>1455023370</v>
      </c>
      <c r="J42" s="16">
        <f t="shared" si="8"/>
        <v>1518170497</v>
      </c>
      <c r="K42" s="16">
        <f t="shared" si="8"/>
        <v>1447957124</v>
      </c>
      <c r="L42" s="16">
        <f>SUM(L43:L46)</f>
        <v>1504972095</v>
      </c>
      <c r="M42" s="16">
        <f>SUM(M43:M46)</f>
        <v>1494114414</v>
      </c>
      <c r="N42" s="27">
        <f t="shared" si="8"/>
        <v>2891230609</v>
      </c>
      <c r="O42" s="28">
        <f t="shared" si="8"/>
        <v>19596545389</v>
      </c>
      <c r="P42" s="16">
        <f t="shared" si="8"/>
        <v>21502444434</v>
      </c>
      <c r="Q42" s="29">
        <f t="shared" si="8"/>
        <v>23429358092</v>
      </c>
    </row>
    <row r="43" spans="1:17" ht="13.5">
      <c r="A43" s="3" t="s">
        <v>37</v>
      </c>
      <c r="B43" s="2"/>
      <c r="C43" s="19">
        <v>197094521</v>
      </c>
      <c r="D43" s="19">
        <v>1331309482</v>
      </c>
      <c r="E43" s="19">
        <v>1342107695</v>
      </c>
      <c r="F43" s="19">
        <v>849589927</v>
      </c>
      <c r="G43" s="19">
        <v>914718136</v>
      </c>
      <c r="H43" s="19">
        <v>835404162</v>
      </c>
      <c r="I43" s="19">
        <v>796004453</v>
      </c>
      <c r="J43" s="19">
        <v>847113119</v>
      </c>
      <c r="K43" s="19">
        <v>792427332</v>
      </c>
      <c r="L43" s="19">
        <v>837836358</v>
      </c>
      <c r="M43" s="19">
        <v>818120997</v>
      </c>
      <c r="N43" s="20">
        <v>2034678941</v>
      </c>
      <c r="O43" s="21">
        <v>11596405007</v>
      </c>
      <c r="P43" s="19">
        <v>12749243295</v>
      </c>
      <c r="Q43" s="22">
        <v>14037839278</v>
      </c>
    </row>
    <row r="44" spans="1:17" ht="13.5">
      <c r="A44" s="3" t="s">
        <v>38</v>
      </c>
      <c r="B44" s="2"/>
      <c r="C44" s="19">
        <v>273532473</v>
      </c>
      <c r="D44" s="19">
        <v>298385055</v>
      </c>
      <c r="E44" s="19">
        <v>302024612</v>
      </c>
      <c r="F44" s="19">
        <v>311867009</v>
      </c>
      <c r="G44" s="19">
        <v>352315231</v>
      </c>
      <c r="H44" s="19">
        <v>315161196</v>
      </c>
      <c r="I44" s="19">
        <v>316157761</v>
      </c>
      <c r="J44" s="19">
        <v>316468722</v>
      </c>
      <c r="K44" s="19">
        <v>305454703</v>
      </c>
      <c r="L44" s="19">
        <v>304506167</v>
      </c>
      <c r="M44" s="19">
        <v>309285546</v>
      </c>
      <c r="N44" s="20">
        <v>342070363</v>
      </c>
      <c r="O44" s="21">
        <v>3747228756</v>
      </c>
      <c r="P44" s="19">
        <v>4261463298</v>
      </c>
      <c r="Q44" s="22">
        <v>4502626896</v>
      </c>
    </row>
    <row r="45" spans="1:17" ht="13.5">
      <c r="A45" s="3" t="s">
        <v>39</v>
      </c>
      <c r="B45" s="2"/>
      <c r="C45" s="23">
        <v>103189120</v>
      </c>
      <c r="D45" s="23">
        <v>145935483</v>
      </c>
      <c r="E45" s="23">
        <v>164988904</v>
      </c>
      <c r="F45" s="23">
        <v>163221167</v>
      </c>
      <c r="G45" s="23">
        <v>175297147</v>
      </c>
      <c r="H45" s="23">
        <v>163182676</v>
      </c>
      <c r="I45" s="23">
        <v>165613381</v>
      </c>
      <c r="J45" s="23">
        <v>176192929</v>
      </c>
      <c r="K45" s="23">
        <v>171585910</v>
      </c>
      <c r="L45" s="23">
        <v>183601049</v>
      </c>
      <c r="M45" s="23">
        <v>185078832</v>
      </c>
      <c r="N45" s="24">
        <v>251931625</v>
      </c>
      <c r="O45" s="25">
        <v>2049818283</v>
      </c>
      <c r="P45" s="23">
        <v>2270377348</v>
      </c>
      <c r="Q45" s="26">
        <v>2485738414</v>
      </c>
    </row>
    <row r="46" spans="1:17" ht="13.5">
      <c r="A46" s="3" t="s">
        <v>40</v>
      </c>
      <c r="B46" s="2"/>
      <c r="C46" s="19">
        <v>151608563</v>
      </c>
      <c r="D46" s="19">
        <v>171047608</v>
      </c>
      <c r="E46" s="19">
        <v>164991921</v>
      </c>
      <c r="F46" s="19">
        <v>184582372</v>
      </c>
      <c r="G46" s="19">
        <v>195176185</v>
      </c>
      <c r="H46" s="19">
        <v>178346858</v>
      </c>
      <c r="I46" s="19">
        <v>177247775</v>
      </c>
      <c r="J46" s="19">
        <v>178395727</v>
      </c>
      <c r="K46" s="19">
        <v>178489179</v>
      </c>
      <c r="L46" s="19">
        <v>179028521</v>
      </c>
      <c r="M46" s="19">
        <v>181629039</v>
      </c>
      <c r="N46" s="20">
        <v>262549680</v>
      </c>
      <c r="O46" s="21">
        <v>2203093343</v>
      </c>
      <c r="P46" s="19">
        <v>2221360493</v>
      </c>
      <c r="Q46" s="22">
        <v>2403153504</v>
      </c>
    </row>
    <row r="47" spans="1:17" ht="13.5">
      <c r="A47" s="1" t="s">
        <v>41</v>
      </c>
      <c r="B47" s="4"/>
      <c r="C47" s="16">
        <v>32845145</v>
      </c>
      <c r="D47" s="16">
        <v>34312068</v>
      </c>
      <c r="E47" s="16">
        <v>37118787</v>
      </c>
      <c r="F47" s="16">
        <v>34834524</v>
      </c>
      <c r="G47" s="16">
        <v>35674909</v>
      </c>
      <c r="H47" s="16">
        <v>45846021</v>
      </c>
      <c r="I47" s="16">
        <v>45872033</v>
      </c>
      <c r="J47" s="16">
        <v>38536015</v>
      </c>
      <c r="K47" s="16">
        <v>34317034</v>
      </c>
      <c r="L47" s="16">
        <v>32938354</v>
      </c>
      <c r="M47" s="16">
        <v>33657307</v>
      </c>
      <c r="N47" s="27">
        <v>38613288</v>
      </c>
      <c r="O47" s="28">
        <v>444565470</v>
      </c>
      <c r="P47" s="16">
        <v>465603956</v>
      </c>
      <c r="Q47" s="29">
        <v>488110566</v>
      </c>
    </row>
    <row r="48" spans="1:17" ht="13.5">
      <c r="A48" s="5" t="s">
        <v>44</v>
      </c>
      <c r="B48" s="6"/>
      <c r="C48" s="41">
        <f aca="true" t="shared" si="9" ref="C48:Q48">+C28+C32+C38+C42+C47</f>
        <v>2177608547</v>
      </c>
      <c r="D48" s="41">
        <f t="shared" si="9"/>
        <v>3570081728</v>
      </c>
      <c r="E48" s="41">
        <f>+E28+E32+E38+E42+E47</f>
        <v>3593809560</v>
      </c>
      <c r="F48" s="41">
        <f>+F28+F32+F38+F42+F47</f>
        <v>3334266558</v>
      </c>
      <c r="G48" s="41">
        <f>+G28+G32+G38+G42+G47</f>
        <v>3653351910</v>
      </c>
      <c r="H48" s="41">
        <f>+H28+H32+H38+H42+H47</f>
        <v>3171956420</v>
      </c>
      <c r="I48" s="41">
        <f t="shared" si="9"/>
        <v>3178367963</v>
      </c>
      <c r="J48" s="41">
        <f t="shared" si="9"/>
        <v>3302677482</v>
      </c>
      <c r="K48" s="41">
        <f t="shared" si="9"/>
        <v>3258628998</v>
      </c>
      <c r="L48" s="41">
        <f>+L28+L32+L38+L42+L47</f>
        <v>3321228798</v>
      </c>
      <c r="M48" s="41">
        <f>+M28+M32+M38+M42+M47</f>
        <v>3406691124</v>
      </c>
      <c r="N48" s="42">
        <f t="shared" si="9"/>
        <v>6130574774</v>
      </c>
      <c r="O48" s="43">
        <f t="shared" si="9"/>
        <v>42099243560</v>
      </c>
      <c r="P48" s="41">
        <f t="shared" si="9"/>
        <v>44878980551</v>
      </c>
      <c r="Q48" s="44">
        <f t="shared" si="9"/>
        <v>48500401740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1001462455</v>
      </c>
      <c r="D49" s="45">
        <f t="shared" si="10"/>
        <v>552854873</v>
      </c>
      <c r="E49" s="45">
        <f t="shared" si="10"/>
        <v>-323612543</v>
      </c>
      <c r="F49" s="45">
        <f t="shared" si="10"/>
        <v>20978599</v>
      </c>
      <c r="G49" s="45">
        <f t="shared" si="10"/>
        <v>-402984371</v>
      </c>
      <c r="H49" s="45">
        <f t="shared" si="10"/>
        <v>922982975</v>
      </c>
      <c r="I49" s="45">
        <f t="shared" si="10"/>
        <v>70087954</v>
      </c>
      <c r="J49" s="45">
        <f t="shared" si="10"/>
        <v>-86890530</v>
      </c>
      <c r="K49" s="45">
        <f t="shared" si="10"/>
        <v>948398861</v>
      </c>
      <c r="L49" s="45">
        <f>+L25-L48</f>
        <v>-35057555</v>
      </c>
      <c r="M49" s="45">
        <f>+M25-M48</f>
        <v>153530551</v>
      </c>
      <c r="N49" s="46">
        <f t="shared" si="10"/>
        <v>-1447451587</v>
      </c>
      <c r="O49" s="47">
        <f t="shared" si="10"/>
        <v>1374300022</v>
      </c>
      <c r="P49" s="45">
        <f t="shared" si="10"/>
        <v>3298724510</v>
      </c>
      <c r="Q49" s="48">
        <f t="shared" si="10"/>
        <v>4326828168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8663887</v>
      </c>
      <c r="D5" s="16">
        <f t="shared" si="0"/>
        <v>2205347</v>
      </c>
      <c r="E5" s="16">
        <f t="shared" si="0"/>
        <v>1825347</v>
      </c>
      <c r="F5" s="16">
        <f t="shared" si="0"/>
        <v>1825347</v>
      </c>
      <c r="G5" s="16">
        <f t="shared" si="0"/>
        <v>5164757</v>
      </c>
      <c r="H5" s="16">
        <f t="shared" si="0"/>
        <v>1825347</v>
      </c>
      <c r="I5" s="16">
        <f t="shared" si="0"/>
        <v>1825347</v>
      </c>
      <c r="J5" s="16">
        <f t="shared" si="0"/>
        <v>1825347</v>
      </c>
      <c r="K5" s="16">
        <f t="shared" si="0"/>
        <v>3733577</v>
      </c>
      <c r="L5" s="16">
        <f>SUM(L6:L8)</f>
        <v>1825347</v>
      </c>
      <c r="M5" s="16">
        <f>SUM(M6:M8)</f>
        <v>1825347</v>
      </c>
      <c r="N5" s="17">
        <f t="shared" si="0"/>
        <v>1825423</v>
      </c>
      <c r="O5" s="18">
        <f t="shared" si="0"/>
        <v>34370420</v>
      </c>
      <c r="P5" s="16">
        <f t="shared" si="0"/>
        <v>55384240</v>
      </c>
      <c r="Q5" s="17">
        <f t="shared" si="0"/>
        <v>58758290</v>
      </c>
    </row>
    <row r="6" spans="1:17" ht="13.5">
      <c r="A6" s="3" t="s">
        <v>23</v>
      </c>
      <c r="B6" s="2"/>
      <c r="C6" s="19">
        <v>3933230</v>
      </c>
      <c r="D6" s="19"/>
      <c r="E6" s="19"/>
      <c r="F6" s="19"/>
      <c r="G6" s="19">
        <v>3059170</v>
      </c>
      <c r="H6" s="19"/>
      <c r="I6" s="19"/>
      <c r="J6" s="19"/>
      <c r="K6" s="19">
        <v>1748090</v>
      </c>
      <c r="L6" s="19"/>
      <c r="M6" s="19"/>
      <c r="N6" s="20"/>
      <c r="O6" s="21">
        <v>8740490</v>
      </c>
      <c r="P6" s="19">
        <v>29854000</v>
      </c>
      <c r="Q6" s="22">
        <v>31721010</v>
      </c>
    </row>
    <row r="7" spans="1:17" ht="13.5">
      <c r="A7" s="3" t="s">
        <v>24</v>
      </c>
      <c r="B7" s="2"/>
      <c r="C7" s="23">
        <v>4730657</v>
      </c>
      <c r="D7" s="23">
        <v>2205347</v>
      </c>
      <c r="E7" s="23">
        <v>1825347</v>
      </c>
      <c r="F7" s="23">
        <v>1825347</v>
      </c>
      <c r="G7" s="23">
        <v>2105587</v>
      </c>
      <c r="H7" s="23">
        <v>1825347</v>
      </c>
      <c r="I7" s="23">
        <v>1825347</v>
      </c>
      <c r="J7" s="23">
        <v>1825347</v>
      </c>
      <c r="K7" s="23">
        <v>1985487</v>
      </c>
      <c r="L7" s="23">
        <v>1825347</v>
      </c>
      <c r="M7" s="23">
        <v>1825347</v>
      </c>
      <c r="N7" s="24">
        <v>1825423</v>
      </c>
      <c r="O7" s="25">
        <v>25629930</v>
      </c>
      <c r="P7" s="23">
        <v>25530240</v>
      </c>
      <c r="Q7" s="26">
        <v>27037280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1106790</v>
      </c>
      <c r="D9" s="16">
        <f t="shared" si="1"/>
        <v>2773490</v>
      </c>
      <c r="E9" s="16">
        <f t="shared" si="1"/>
        <v>1056790</v>
      </c>
      <c r="F9" s="16">
        <f t="shared" si="1"/>
        <v>1056790</v>
      </c>
      <c r="G9" s="16">
        <f t="shared" si="1"/>
        <v>2393490</v>
      </c>
      <c r="H9" s="16">
        <f t="shared" si="1"/>
        <v>1056790</v>
      </c>
      <c r="I9" s="16">
        <f t="shared" si="1"/>
        <v>1056790</v>
      </c>
      <c r="J9" s="16">
        <f t="shared" si="1"/>
        <v>1056790</v>
      </c>
      <c r="K9" s="16">
        <f t="shared" si="1"/>
        <v>2393390</v>
      </c>
      <c r="L9" s="16">
        <f>SUM(L10:L14)</f>
        <v>1056790</v>
      </c>
      <c r="M9" s="16">
        <f>SUM(M10:M14)</f>
        <v>1056790</v>
      </c>
      <c r="N9" s="27">
        <f t="shared" si="1"/>
        <v>1056820</v>
      </c>
      <c r="O9" s="28">
        <f t="shared" si="1"/>
        <v>17121510</v>
      </c>
      <c r="P9" s="16">
        <f t="shared" si="1"/>
        <v>13480810</v>
      </c>
      <c r="Q9" s="29">
        <f t="shared" si="1"/>
        <v>14007430</v>
      </c>
    </row>
    <row r="10" spans="1:17" ht="13.5">
      <c r="A10" s="3" t="s">
        <v>27</v>
      </c>
      <c r="B10" s="2"/>
      <c r="C10" s="19">
        <v>938576</v>
      </c>
      <c r="D10" s="19">
        <v>2225276</v>
      </c>
      <c r="E10" s="19">
        <v>888576</v>
      </c>
      <c r="F10" s="19">
        <v>888576</v>
      </c>
      <c r="G10" s="19">
        <v>2225276</v>
      </c>
      <c r="H10" s="19">
        <v>888576</v>
      </c>
      <c r="I10" s="19">
        <v>888576</v>
      </c>
      <c r="J10" s="19">
        <v>888576</v>
      </c>
      <c r="K10" s="19">
        <v>2225176</v>
      </c>
      <c r="L10" s="19">
        <v>888576</v>
      </c>
      <c r="M10" s="19">
        <v>888576</v>
      </c>
      <c r="N10" s="20">
        <v>888594</v>
      </c>
      <c r="O10" s="21">
        <v>14722930</v>
      </c>
      <c r="P10" s="19">
        <v>13480810</v>
      </c>
      <c r="Q10" s="22">
        <v>14007430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168214</v>
      </c>
      <c r="D12" s="19">
        <v>168214</v>
      </c>
      <c r="E12" s="19">
        <v>168214</v>
      </c>
      <c r="F12" s="19">
        <v>168214</v>
      </c>
      <c r="G12" s="19">
        <v>168214</v>
      </c>
      <c r="H12" s="19">
        <v>168214</v>
      </c>
      <c r="I12" s="19">
        <v>168214</v>
      </c>
      <c r="J12" s="19">
        <v>168214</v>
      </c>
      <c r="K12" s="19">
        <v>168214</v>
      </c>
      <c r="L12" s="19">
        <v>168214</v>
      </c>
      <c r="M12" s="19">
        <v>168214</v>
      </c>
      <c r="N12" s="20">
        <v>168226</v>
      </c>
      <c r="O12" s="21">
        <v>2018580</v>
      </c>
      <c r="P12" s="19"/>
      <c r="Q12" s="22"/>
    </row>
    <row r="13" spans="1:17" ht="13.5">
      <c r="A13" s="3" t="s">
        <v>30</v>
      </c>
      <c r="B13" s="2"/>
      <c r="C13" s="19"/>
      <c r="D13" s="19">
        <v>380000</v>
      </c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>
        <v>380000</v>
      </c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889351</v>
      </c>
      <c r="D15" s="16">
        <f t="shared" si="2"/>
        <v>768171</v>
      </c>
      <c r="E15" s="16">
        <f t="shared" si="2"/>
        <v>718171</v>
      </c>
      <c r="F15" s="16">
        <f t="shared" si="2"/>
        <v>718171</v>
      </c>
      <c r="G15" s="16">
        <f t="shared" si="2"/>
        <v>889351</v>
      </c>
      <c r="H15" s="16">
        <f t="shared" si="2"/>
        <v>718171</v>
      </c>
      <c r="I15" s="16">
        <f t="shared" si="2"/>
        <v>718171</v>
      </c>
      <c r="J15" s="16">
        <f t="shared" si="2"/>
        <v>718171</v>
      </c>
      <c r="K15" s="16">
        <f t="shared" si="2"/>
        <v>889361</v>
      </c>
      <c r="L15" s="16">
        <f>SUM(L16:L18)</f>
        <v>718171</v>
      </c>
      <c r="M15" s="16">
        <f>SUM(M16:M18)</f>
        <v>718171</v>
      </c>
      <c r="N15" s="27">
        <f t="shared" si="2"/>
        <v>718199</v>
      </c>
      <c r="O15" s="28">
        <f t="shared" si="2"/>
        <v>9181630</v>
      </c>
      <c r="P15" s="16">
        <f t="shared" si="2"/>
        <v>9669910</v>
      </c>
      <c r="Q15" s="29">
        <f t="shared" si="2"/>
        <v>10183310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889351</v>
      </c>
      <c r="D17" s="19">
        <v>768171</v>
      </c>
      <c r="E17" s="19">
        <v>718171</v>
      </c>
      <c r="F17" s="19">
        <v>718171</v>
      </c>
      <c r="G17" s="19">
        <v>889351</v>
      </c>
      <c r="H17" s="19">
        <v>718171</v>
      </c>
      <c r="I17" s="19">
        <v>718171</v>
      </c>
      <c r="J17" s="19">
        <v>718171</v>
      </c>
      <c r="K17" s="19">
        <v>889361</v>
      </c>
      <c r="L17" s="19">
        <v>718171</v>
      </c>
      <c r="M17" s="19">
        <v>718171</v>
      </c>
      <c r="N17" s="20">
        <v>718199</v>
      </c>
      <c r="O17" s="21">
        <v>9181630</v>
      </c>
      <c r="P17" s="19">
        <v>9669910</v>
      </c>
      <c r="Q17" s="22">
        <v>10183310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14109511</v>
      </c>
      <c r="D19" s="16">
        <f t="shared" si="3"/>
        <v>21424161</v>
      </c>
      <c r="E19" s="16">
        <f t="shared" si="3"/>
        <v>10124161</v>
      </c>
      <c r="F19" s="16">
        <f t="shared" si="3"/>
        <v>10124161</v>
      </c>
      <c r="G19" s="16">
        <f t="shared" si="3"/>
        <v>19223891</v>
      </c>
      <c r="H19" s="16">
        <f t="shared" si="3"/>
        <v>10124161</v>
      </c>
      <c r="I19" s="16">
        <f t="shared" si="3"/>
        <v>10124161</v>
      </c>
      <c r="J19" s="16">
        <f t="shared" si="3"/>
        <v>10124161</v>
      </c>
      <c r="K19" s="16">
        <f t="shared" si="3"/>
        <v>17895431</v>
      </c>
      <c r="L19" s="16">
        <f>SUM(L20:L23)</f>
        <v>10124161</v>
      </c>
      <c r="M19" s="16">
        <f>SUM(M20:M23)</f>
        <v>10124161</v>
      </c>
      <c r="N19" s="27">
        <f t="shared" si="3"/>
        <v>10124259</v>
      </c>
      <c r="O19" s="28">
        <f t="shared" si="3"/>
        <v>153646380</v>
      </c>
      <c r="P19" s="16">
        <f t="shared" si="3"/>
        <v>170202110</v>
      </c>
      <c r="Q19" s="29">
        <f t="shared" si="3"/>
        <v>161897660</v>
      </c>
    </row>
    <row r="20" spans="1:17" ht="13.5">
      <c r="A20" s="3" t="s">
        <v>37</v>
      </c>
      <c r="B20" s="2"/>
      <c r="C20" s="19">
        <v>6202328</v>
      </c>
      <c r="D20" s="19">
        <v>5225158</v>
      </c>
      <c r="E20" s="19">
        <v>5225158</v>
      </c>
      <c r="F20" s="19">
        <v>5225158</v>
      </c>
      <c r="G20" s="19">
        <v>5985188</v>
      </c>
      <c r="H20" s="19">
        <v>5225158</v>
      </c>
      <c r="I20" s="19">
        <v>5225158</v>
      </c>
      <c r="J20" s="19">
        <v>5225158</v>
      </c>
      <c r="K20" s="19">
        <v>5659458</v>
      </c>
      <c r="L20" s="19">
        <v>5225158</v>
      </c>
      <c r="M20" s="19">
        <v>5225158</v>
      </c>
      <c r="N20" s="20">
        <v>5225192</v>
      </c>
      <c r="O20" s="21">
        <v>64873430</v>
      </c>
      <c r="P20" s="19">
        <v>66030180</v>
      </c>
      <c r="Q20" s="22">
        <v>54825810</v>
      </c>
    </row>
    <row r="21" spans="1:17" ht="13.5">
      <c r="A21" s="3" t="s">
        <v>38</v>
      </c>
      <c r="B21" s="2"/>
      <c r="C21" s="19">
        <v>1896615</v>
      </c>
      <c r="D21" s="19">
        <v>13196615</v>
      </c>
      <c r="E21" s="19">
        <v>1896615</v>
      </c>
      <c r="F21" s="19">
        <v>1896615</v>
      </c>
      <c r="G21" s="19">
        <v>7896615</v>
      </c>
      <c r="H21" s="19">
        <v>1896615</v>
      </c>
      <c r="I21" s="19">
        <v>1896615</v>
      </c>
      <c r="J21" s="19">
        <v>1896615</v>
      </c>
      <c r="K21" s="19">
        <v>7896615</v>
      </c>
      <c r="L21" s="19">
        <v>1896615</v>
      </c>
      <c r="M21" s="19">
        <v>1896615</v>
      </c>
      <c r="N21" s="20">
        <v>1896645</v>
      </c>
      <c r="O21" s="21">
        <v>46059410</v>
      </c>
      <c r="P21" s="19">
        <v>58786290</v>
      </c>
      <c r="Q21" s="22">
        <v>60855400</v>
      </c>
    </row>
    <row r="22" spans="1:17" ht="13.5">
      <c r="A22" s="3" t="s">
        <v>39</v>
      </c>
      <c r="B22" s="2"/>
      <c r="C22" s="23">
        <v>2397298</v>
      </c>
      <c r="D22" s="23">
        <v>2397298</v>
      </c>
      <c r="E22" s="23">
        <v>2397298</v>
      </c>
      <c r="F22" s="23">
        <v>2397298</v>
      </c>
      <c r="G22" s="23">
        <v>2397298</v>
      </c>
      <c r="H22" s="23">
        <v>2397298</v>
      </c>
      <c r="I22" s="23">
        <v>2397298</v>
      </c>
      <c r="J22" s="23">
        <v>2397298</v>
      </c>
      <c r="K22" s="23">
        <v>2397298</v>
      </c>
      <c r="L22" s="23">
        <v>2397298</v>
      </c>
      <c r="M22" s="23">
        <v>2397298</v>
      </c>
      <c r="N22" s="24">
        <v>2397312</v>
      </c>
      <c r="O22" s="25">
        <v>28767590</v>
      </c>
      <c r="P22" s="23">
        <v>37732440</v>
      </c>
      <c r="Q22" s="26">
        <v>38149980</v>
      </c>
    </row>
    <row r="23" spans="1:17" ht="13.5">
      <c r="A23" s="3" t="s">
        <v>40</v>
      </c>
      <c r="B23" s="2"/>
      <c r="C23" s="19">
        <v>3613270</v>
      </c>
      <c r="D23" s="19">
        <v>605090</v>
      </c>
      <c r="E23" s="19">
        <v>605090</v>
      </c>
      <c r="F23" s="19">
        <v>605090</v>
      </c>
      <c r="G23" s="19">
        <v>2944790</v>
      </c>
      <c r="H23" s="19">
        <v>605090</v>
      </c>
      <c r="I23" s="19">
        <v>605090</v>
      </c>
      <c r="J23" s="19">
        <v>605090</v>
      </c>
      <c r="K23" s="19">
        <v>1942060</v>
      </c>
      <c r="L23" s="19">
        <v>605090</v>
      </c>
      <c r="M23" s="19">
        <v>605090</v>
      </c>
      <c r="N23" s="20">
        <v>605110</v>
      </c>
      <c r="O23" s="21">
        <v>13945950</v>
      </c>
      <c r="P23" s="19">
        <v>7653200</v>
      </c>
      <c r="Q23" s="22">
        <v>8066470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24769539</v>
      </c>
      <c r="D25" s="41">
        <f t="shared" si="4"/>
        <v>27171169</v>
      </c>
      <c r="E25" s="41">
        <f t="shared" si="4"/>
        <v>13724469</v>
      </c>
      <c r="F25" s="41">
        <f t="shared" si="4"/>
        <v>13724469</v>
      </c>
      <c r="G25" s="41">
        <f t="shared" si="4"/>
        <v>27671489</v>
      </c>
      <c r="H25" s="41">
        <f t="shared" si="4"/>
        <v>13724469</v>
      </c>
      <c r="I25" s="41">
        <f t="shared" si="4"/>
        <v>13724469</v>
      </c>
      <c r="J25" s="41">
        <f t="shared" si="4"/>
        <v>13724469</v>
      </c>
      <c r="K25" s="41">
        <f t="shared" si="4"/>
        <v>24911759</v>
      </c>
      <c r="L25" s="41">
        <f>+L5+L9+L15+L19+L24</f>
        <v>13724469</v>
      </c>
      <c r="M25" s="41">
        <f>+M5+M9+M15+M19+M24</f>
        <v>13724469</v>
      </c>
      <c r="N25" s="42">
        <f t="shared" si="4"/>
        <v>13724701</v>
      </c>
      <c r="O25" s="43">
        <f t="shared" si="4"/>
        <v>214319940</v>
      </c>
      <c r="P25" s="41">
        <f t="shared" si="4"/>
        <v>248737070</v>
      </c>
      <c r="Q25" s="44">
        <f t="shared" si="4"/>
        <v>244846690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4846619</v>
      </c>
      <c r="D28" s="16">
        <f t="shared" si="5"/>
        <v>4846619</v>
      </c>
      <c r="E28" s="16">
        <f>SUM(E29:E31)</f>
        <v>4846619</v>
      </c>
      <c r="F28" s="16">
        <f>SUM(F29:F31)</f>
        <v>4846619</v>
      </c>
      <c r="G28" s="16">
        <f>SUM(G29:G31)</f>
        <v>4846619</v>
      </c>
      <c r="H28" s="16">
        <f>SUM(H29:H31)</f>
        <v>4846619</v>
      </c>
      <c r="I28" s="16">
        <f t="shared" si="5"/>
        <v>4846619</v>
      </c>
      <c r="J28" s="16">
        <f t="shared" si="5"/>
        <v>4846619</v>
      </c>
      <c r="K28" s="16">
        <f t="shared" si="5"/>
        <v>4846619</v>
      </c>
      <c r="L28" s="16">
        <f>SUM(L29:L31)</f>
        <v>4846619</v>
      </c>
      <c r="M28" s="16">
        <f>SUM(M29:M31)</f>
        <v>4846619</v>
      </c>
      <c r="N28" s="17">
        <f t="shared" si="5"/>
        <v>4847133</v>
      </c>
      <c r="O28" s="18">
        <f t="shared" si="5"/>
        <v>58159942</v>
      </c>
      <c r="P28" s="16">
        <f t="shared" si="5"/>
        <v>57315426</v>
      </c>
      <c r="Q28" s="17">
        <f t="shared" si="5"/>
        <v>59801180</v>
      </c>
    </row>
    <row r="29" spans="1:17" ht="13.5">
      <c r="A29" s="3" t="s">
        <v>23</v>
      </c>
      <c r="B29" s="2"/>
      <c r="C29" s="19">
        <v>1256756</v>
      </c>
      <c r="D29" s="19">
        <v>1256756</v>
      </c>
      <c r="E29" s="19">
        <v>1256756</v>
      </c>
      <c r="F29" s="19">
        <v>1256756</v>
      </c>
      <c r="G29" s="19">
        <v>1256756</v>
      </c>
      <c r="H29" s="19">
        <v>1256756</v>
      </c>
      <c r="I29" s="19">
        <v>1256756</v>
      </c>
      <c r="J29" s="19">
        <v>1256756</v>
      </c>
      <c r="K29" s="19">
        <v>1256756</v>
      </c>
      <c r="L29" s="19">
        <v>1256756</v>
      </c>
      <c r="M29" s="19">
        <v>1256756</v>
      </c>
      <c r="N29" s="20">
        <v>1256984</v>
      </c>
      <c r="O29" s="21">
        <v>15081300</v>
      </c>
      <c r="P29" s="19">
        <v>15021140</v>
      </c>
      <c r="Q29" s="22">
        <v>15614690</v>
      </c>
    </row>
    <row r="30" spans="1:17" ht="13.5">
      <c r="A30" s="3" t="s">
        <v>24</v>
      </c>
      <c r="B30" s="2"/>
      <c r="C30" s="23">
        <v>3589863</v>
      </c>
      <c r="D30" s="23">
        <v>3589863</v>
      </c>
      <c r="E30" s="23">
        <v>3589863</v>
      </c>
      <c r="F30" s="23">
        <v>3589863</v>
      </c>
      <c r="G30" s="23">
        <v>3589863</v>
      </c>
      <c r="H30" s="23">
        <v>3589863</v>
      </c>
      <c r="I30" s="23">
        <v>3589863</v>
      </c>
      <c r="J30" s="23">
        <v>3589863</v>
      </c>
      <c r="K30" s="23">
        <v>3589863</v>
      </c>
      <c r="L30" s="23">
        <v>3589863</v>
      </c>
      <c r="M30" s="23">
        <v>3589863</v>
      </c>
      <c r="N30" s="24">
        <v>3590149</v>
      </c>
      <c r="O30" s="25">
        <v>43078642</v>
      </c>
      <c r="P30" s="23">
        <v>42294286</v>
      </c>
      <c r="Q30" s="26">
        <v>44186490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628251</v>
      </c>
      <c r="D32" s="16">
        <f t="shared" si="6"/>
        <v>1008251</v>
      </c>
      <c r="E32" s="16">
        <f>SUM(E33:E37)</f>
        <v>628251</v>
      </c>
      <c r="F32" s="16">
        <f>SUM(F33:F37)</f>
        <v>628251</v>
      </c>
      <c r="G32" s="16">
        <f>SUM(G33:G37)</f>
        <v>628251</v>
      </c>
      <c r="H32" s="16">
        <f>SUM(H33:H37)</f>
        <v>628251</v>
      </c>
      <c r="I32" s="16">
        <f t="shared" si="6"/>
        <v>628251</v>
      </c>
      <c r="J32" s="16">
        <f t="shared" si="6"/>
        <v>628251</v>
      </c>
      <c r="K32" s="16">
        <f t="shared" si="6"/>
        <v>628251</v>
      </c>
      <c r="L32" s="16">
        <f>SUM(L33:L37)</f>
        <v>628251</v>
      </c>
      <c r="M32" s="16">
        <f>SUM(M33:M37)</f>
        <v>628251</v>
      </c>
      <c r="N32" s="27">
        <f t="shared" si="6"/>
        <v>2403534</v>
      </c>
      <c r="O32" s="28">
        <f t="shared" si="6"/>
        <v>9694295</v>
      </c>
      <c r="P32" s="16">
        <f t="shared" si="6"/>
        <v>9737610</v>
      </c>
      <c r="Q32" s="29">
        <f t="shared" si="6"/>
        <v>10096870</v>
      </c>
    </row>
    <row r="33" spans="1:17" ht="13.5">
      <c r="A33" s="3" t="s">
        <v>27</v>
      </c>
      <c r="B33" s="2"/>
      <c r="C33" s="19">
        <v>491227</v>
      </c>
      <c r="D33" s="19">
        <v>491227</v>
      </c>
      <c r="E33" s="19">
        <v>491227</v>
      </c>
      <c r="F33" s="19">
        <v>491227</v>
      </c>
      <c r="G33" s="19">
        <v>491227</v>
      </c>
      <c r="H33" s="19">
        <v>491227</v>
      </c>
      <c r="I33" s="19">
        <v>491227</v>
      </c>
      <c r="J33" s="19">
        <v>491227</v>
      </c>
      <c r="K33" s="19">
        <v>491227</v>
      </c>
      <c r="L33" s="19">
        <v>491227</v>
      </c>
      <c r="M33" s="19">
        <v>491227</v>
      </c>
      <c r="N33" s="20">
        <v>2266413</v>
      </c>
      <c r="O33" s="21">
        <v>7669910</v>
      </c>
      <c r="P33" s="19">
        <v>8025430</v>
      </c>
      <c r="Q33" s="22">
        <v>8314060</v>
      </c>
    </row>
    <row r="34" spans="1:17" ht="13.5">
      <c r="A34" s="3" t="s">
        <v>28</v>
      </c>
      <c r="B34" s="2"/>
      <c r="C34" s="19">
        <v>27119</v>
      </c>
      <c r="D34" s="19">
        <v>27119</v>
      </c>
      <c r="E34" s="19">
        <v>27119</v>
      </c>
      <c r="F34" s="19">
        <v>27119</v>
      </c>
      <c r="G34" s="19">
        <v>27119</v>
      </c>
      <c r="H34" s="19">
        <v>27119</v>
      </c>
      <c r="I34" s="19">
        <v>27119</v>
      </c>
      <c r="J34" s="19">
        <v>27119</v>
      </c>
      <c r="K34" s="19">
        <v>27119</v>
      </c>
      <c r="L34" s="19">
        <v>27119</v>
      </c>
      <c r="M34" s="19">
        <v>27119</v>
      </c>
      <c r="N34" s="20">
        <v>27161</v>
      </c>
      <c r="O34" s="21">
        <v>325470</v>
      </c>
      <c r="P34" s="19">
        <v>340520</v>
      </c>
      <c r="Q34" s="22">
        <v>356280</v>
      </c>
    </row>
    <row r="35" spans="1:17" ht="13.5">
      <c r="A35" s="3" t="s">
        <v>29</v>
      </c>
      <c r="B35" s="2"/>
      <c r="C35" s="19">
        <v>4899</v>
      </c>
      <c r="D35" s="19">
        <v>4899</v>
      </c>
      <c r="E35" s="19">
        <v>4899</v>
      </c>
      <c r="F35" s="19">
        <v>4899</v>
      </c>
      <c r="G35" s="19">
        <v>4899</v>
      </c>
      <c r="H35" s="19">
        <v>4899</v>
      </c>
      <c r="I35" s="19">
        <v>4899</v>
      </c>
      <c r="J35" s="19">
        <v>4899</v>
      </c>
      <c r="K35" s="19">
        <v>4899</v>
      </c>
      <c r="L35" s="19">
        <v>4899</v>
      </c>
      <c r="M35" s="19">
        <v>4899</v>
      </c>
      <c r="N35" s="20">
        <v>4911</v>
      </c>
      <c r="O35" s="21">
        <v>58800</v>
      </c>
      <c r="P35" s="19">
        <v>61150</v>
      </c>
      <c r="Q35" s="22">
        <v>63600</v>
      </c>
    </row>
    <row r="36" spans="1:17" ht="13.5">
      <c r="A36" s="3" t="s">
        <v>30</v>
      </c>
      <c r="B36" s="2"/>
      <c r="C36" s="19">
        <v>105006</v>
      </c>
      <c r="D36" s="19">
        <v>485006</v>
      </c>
      <c r="E36" s="19">
        <v>105006</v>
      </c>
      <c r="F36" s="19">
        <v>105006</v>
      </c>
      <c r="G36" s="19">
        <v>105006</v>
      </c>
      <c r="H36" s="19">
        <v>105006</v>
      </c>
      <c r="I36" s="19">
        <v>105006</v>
      </c>
      <c r="J36" s="19">
        <v>105006</v>
      </c>
      <c r="K36" s="19">
        <v>105006</v>
      </c>
      <c r="L36" s="19">
        <v>105006</v>
      </c>
      <c r="M36" s="19">
        <v>105006</v>
      </c>
      <c r="N36" s="20">
        <v>105049</v>
      </c>
      <c r="O36" s="21">
        <v>1640115</v>
      </c>
      <c r="P36" s="19">
        <v>1310510</v>
      </c>
      <c r="Q36" s="22">
        <v>1362930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1547695</v>
      </c>
      <c r="D38" s="16">
        <f t="shared" si="7"/>
        <v>1547695</v>
      </c>
      <c r="E38" s="16">
        <f>SUM(E39:E41)</f>
        <v>1547695</v>
      </c>
      <c r="F38" s="16">
        <f>SUM(F39:F41)</f>
        <v>1547695</v>
      </c>
      <c r="G38" s="16">
        <f>SUM(G39:G41)</f>
        <v>1547695</v>
      </c>
      <c r="H38" s="16">
        <f>SUM(H39:H41)</f>
        <v>1547695</v>
      </c>
      <c r="I38" s="16">
        <f t="shared" si="7"/>
        <v>1547695</v>
      </c>
      <c r="J38" s="16">
        <f t="shared" si="7"/>
        <v>1547695</v>
      </c>
      <c r="K38" s="16">
        <f t="shared" si="7"/>
        <v>1547695</v>
      </c>
      <c r="L38" s="16">
        <f>SUM(L39:L41)</f>
        <v>1547695</v>
      </c>
      <c r="M38" s="16">
        <f>SUM(M39:M41)</f>
        <v>1547695</v>
      </c>
      <c r="N38" s="27">
        <f t="shared" si="7"/>
        <v>1547975</v>
      </c>
      <c r="O38" s="28">
        <f t="shared" si="7"/>
        <v>18572620</v>
      </c>
      <c r="P38" s="16">
        <f t="shared" si="7"/>
        <v>19355310</v>
      </c>
      <c r="Q38" s="29">
        <f t="shared" si="7"/>
        <v>20163710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>
        <v>1547695</v>
      </c>
      <c r="D40" s="19">
        <v>1547695</v>
      </c>
      <c r="E40" s="19">
        <v>1547695</v>
      </c>
      <c r="F40" s="19">
        <v>1547695</v>
      </c>
      <c r="G40" s="19">
        <v>1547695</v>
      </c>
      <c r="H40" s="19">
        <v>1547695</v>
      </c>
      <c r="I40" s="19">
        <v>1547695</v>
      </c>
      <c r="J40" s="19">
        <v>1547695</v>
      </c>
      <c r="K40" s="19">
        <v>1547695</v>
      </c>
      <c r="L40" s="19">
        <v>1547695</v>
      </c>
      <c r="M40" s="19">
        <v>1547695</v>
      </c>
      <c r="N40" s="20">
        <v>1547975</v>
      </c>
      <c r="O40" s="21">
        <v>18572620</v>
      </c>
      <c r="P40" s="19">
        <v>19355310</v>
      </c>
      <c r="Q40" s="22">
        <v>20163710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6377242</v>
      </c>
      <c r="D42" s="16">
        <f t="shared" si="8"/>
        <v>6377242</v>
      </c>
      <c r="E42" s="16">
        <f>SUM(E43:E46)</f>
        <v>6377242</v>
      </c>
      <c r="F42" s="16">
        <f>SUM(F43:F46)</f>
        <v>6377242</v>
      </c>
      <c r="G42" s="16">
        <f>SUM(G43:G46)</f>
        <v>6377242</v>
      </c>
      <c r="H42" s="16">
        <f>SUM(H43:H46)</f>
        <v>6377242</v>
      </c>
      <c r="I42" s="16">
        <f t="shared" si="8"/>
        <v>6377242</v>
      </c>
      <c r="J42" s="16">
        <f t="shared" si="8"/>
        <v>6377242</v>
      </c>
      <c r="K42" s="16">
        <f t="shared" si="8"/>
        <v>6377242</v>
      </c>
      <c r="L42" s="16">
        <f>SUM(L43:L46)</f>
        <v>6377242</v>
      </c>
      <c r="M42" s="16">
        <f>SUM(M43:M46)</f>
        <v>6377242</v>
      </c>
      <c r="N42" s="27">
        <f t="shared" si="8"/>
        <v>6377679</v>
      </c>
      <c r="O42" s="28">
        <f t="shared" si="8"/>
        <v>76527341</v>
      </c>
      <c r="P42" s="16">
        <f t="shared" si="8"/>
        <v>79786688</v>
      </c>
      <c r="Q42" s="29">
        <f t="shared" si="8"/>
        <v>83187144</v>
      </c>
    </row>
    <row r="43" spans="1:17" ht="13.5">
      <c r="A43" s="3" t="s">
        <v>37</v>
      </c>
      <c r="B43" s="2"/>
      <c r="C43" s="19">
        <v>4244355</v>
      </c>
      <c r="D43" s="19">
        <v>4244355</v>
      </c>
      <c r="E43" s="19">
        <v>4244355</v>
      </c>
      <c r="F43" s="19">
        <v>4244355</v>
      </c>
      <c r="G43" s="19">
        <v>4244355</v>
      </c>
      <c r="H43" s="19">
        <v>4244355</v>
      </c>
      <c r="I43" s="19">
        <v>4244355</v>
      </c>
      <c r="J43" s="19">
        <v>4244355</v>
      </c>
      <c r="K43" s="19">
        <v>4244355</v>
      </c>
      <c r="L43" s="19">
        <v>4244355</v>
      </c>
      <c r="M43" s="19">
        <v>4244355</v>
      </c>
      <c r="N43" s="20">
        <v>4244498</v>
      </c>
      <c r="O43" s="21">
        <v>50932403</v>
      </c>
      <c r="P43" s="19">
        <v>53032892</v>
      </c>
      <c r="Q43" s="22">
        <v>55220700</v>
      </c>
    </row>
    <row r="44" spans="1:17" ht="13.5">
      <c r="A44" s="3" t="s">
        <v>38</v>
      </c>
      <c r="B44" s="2"/>
      <c r="C44" s="19">
        <v>1016297</v>
      </c>
      <c r="D44" s="19">
        <v>1016297</v>
      </c>
      <c r="E44" s="19">
        <v>1016297</v>
      </c>
      <c r="F44" s="19">
        <v>1016297</v>
      </c>
      <c r="G44" s="19">
        <v>1016297</v>
      </c>
      <c r="H44" s="19">
        <v>1016297</v>
      </c>
      <c r="I44" s="19">
        <v>1016297</v>
      </c>
      <c r="J44" s="19">
        <v>1016297</v>
      </c>
      <c r="K44" s="19">
        <v>1016297</v>
      </c>
      <c r="L44" s="19">
        <v>1016297</v>
      </c>
      <c r="M44" s="19">
        <v>1016297</v>
      </c>
      <c r="N44" s="20">
        <v>1016403</v>
      </c>
      <c r="O44" s="21">
        <v>12195670</v>
      </c>
      <c r="P44" s="19">
        <v>12757470</v>
      </c>
      <c r="Q44" s="22">
        <v>13345994</v>
      </c>
    </row>
    <row r="45" spans="1:17" ht="13.5">
      <c r="A45" s="3" t="s">
        <v>39</v>
      </c>
      <c r="B45" s="2"/>
      <c r="C45" s="23">
        <v>550582</v>
      </c>
      <c r="D45" s="23">
        <v>550582</v>
      </c>
      <c r="E45" s="23">
        <v>550582</v>
      </c>
      <c r="F45" s="23">
        <v>550582</v>
      </c>
      <c r="G45" s="23">
        <v>550582</v>
      </c>
      <c r="H45" s="23">
        <v>550582</v>
      </c>
      <c r="I45" s="23">
        <v>550582</v>
      </c>
      <c r="J45" s="23">
        <v>550582</v>
      </c>
      <c r="K45" s="23">
        <v>550582</v>
      </c>
      <c r="L45" s="23">
        <v>550582</v>
      </c>
      <c r="M45" s="23">
        <v>550582</v>
      </c>
      <c r="N45" s="24">
        <v>550682</v>
      </c>
      <c r="O45" s="25">
        <v>6607084</v>
      </c>
      <c r="P45" s="23">
        <v>6914534</v>
      </c>
      <c r="Q45" s="26">
        <v>7236518</v>
      </c>
    </row>
    <row r="46" spans="1:17" ht="13.5">
      <c r="A46" s="3" t="s">
        <v>40</v>
      </c>
      <c r="B46" s="2"/>
      <c r="C46" s="19">
        <v>566008</v>
      </c>
      <c r="D46" s="19">
        <v>566008</v>
      </c>
      <c r="E46" s="19">
        <v>566008</v>
      </c>
      <c r="F46" s="19">
        <v>566008</v>
      </c>
      <c r="G46" s="19">
        <v>566008</v>
      </c>
      <c r="H46" s="19">
        <v>566008</v>
      </c>
      <c r="I46" s="19">
        <v>566008</v>
      </c>
      <c r="J46" s="19">
        <v>566008</v>
      </c>
      <c r="K46" s="19">
        <v>566008</v>
      </c>
      <c r="L46" s="19">
        <v>566008</v>
      </c>
      <c r="M46" s="19">
        <v>566008</v>
      </c>
      <c r="N46" s="20">
        <v>566096</v>
      </c>
      <c r="O46" s="21">
        <v>6792184</v>
      </c>
      <c r="P46" s="19">
        <v>7081792</v>
      </c>
      <c r="Q46" s="22">
        <v>7383932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13399807</v>
      </c>
      <c r="D48" s="41">
        <f t="shared" si="9"/>
        <v>13779807</v>
      </c>
      <c r="E48" s="41">
        <f>+E28+E32+E38+E42+E47</f>
        <v>13399807</v>
      </c>
      <c r="F48" s="41">
        <f>+F28+F32+F38+F42+F47</f>
        <v>13399807</v>
      </c>
      <c r="G48" s="41">
        <f>+G28+G32+G38+G42+G47</f>
        <v>13399807</v>
      </c>
      <c r="H48" s="41">
        <f>+H28+H32+H38+H42+H47</f>
        <v>13399807</v>
      </c>
      <c r="I48" s="41">
        <f t="shared" si="9"/>
        <v>13399807</v>
      </c>
      <c r="J48" s="41">
        <f t="shared" si="9"/>
        <v>13399807</v>
      </c>
      <c r="K48" s="41">
        <f t="shared" si="9"/>
        <v>13399807</v>
      </c>
      <c r="L48" s="41">
        <f>+L28+L32+L38+L42+L47</f>
        <v>13399807</v>
      </c>
      <c r="M48" s="41">
        <f>+M28+M32+M38+M42+M47</f>
        <v>13399807</v>
      </c>
      <c r="N48" s="42">
        <f t="shared" si="9"/>
        <v>15176321</v>
      </c>
      <c r="O48" s="43">
        <f t="shared" si="9"/>
        <v>162954198</v>
      </c>
      <c r="P48" s="41">
        <f t="shared" si="9"/>
        <v>166195034</v>
      </c>
      <c r="Q48" s="44">
        <f t="shared" si="9"/>
        <v>173248904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11369732</v>
      </c>
      <c r="D49" s="45">
        <f t="shared" si="10"/>
        <v>13391362</v>
      </c>
      <c r="E49" s="45">
        <f t="shared" si="10"/>
        <v>324662</v>
      </c>
      <c r="F49" s="45">
        <f t="shared" si="10"/>
        <v>324662</v>
      </c>
      <c r="G49" s="45">
        <f t="shared" si="10"/>
        <v>14271682</v>
      </c>
      <c r="H49" s="45">
        <f t="shared" si="10"/>
        <v>324662</v>
      </c>
      <c r="I49" s="45">
        <f t="shared" si="10"/>
        <v>324662</v>
      </c>
      <c r="J49" s="45">
        <f t="shared" si="10"/>
        <v>324662</v>
      </c>
      <c r="K49" s="45">
        <f t="shared" si="10"/>
        <v>11511952</v>
      </c>
      <c r="L49" s="45">
        <f>+L25-L48</f>
        <v>324662</v>
      </c>
      <c r="M49" s="45">
        <f>+M25-M48</f>
        <v>324662</v>
      </c>
      <c r="N49" s="46">
        <f t="shared" si="10"/>
        <v>-1451620</v>
      </c>
      <c r="O49" s="47">
        <f t="shared" si="10"/>
        <v>51365742</v>
      </c>
      <c r="P49" s="45">
        <f t="shared" si="10"/>
        <v>82542036</v>
      </c>
      <c r="Q49" s="48">
        <f t="shared" si="10"/>
        <v>71597786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115410259</v>
      </c>
      <c r="D5" s="16">
        <f t="shared" si="0"/>
        <v>3249922</v>
      </c>
      <c r="E5" s="16">
        <f t="shared" si="0"/>
        <v>-2534108</v>
      </c>
      <c r="F5" s="16">
        <f t="shared" si="0"/>
        <v>1444246</v>
      </c>
      <c r="G5" s="16">
        <f t="shared" si="0"/>
        <v>2008051</v>
      </c>
      <c r="H5" s="16">
        <f t="shared" si="0"/>
        <v>16147520</v>
      </c>
      <c r="I5" s="16">
        <f t="shared" si="0"/>
        <v>1554197</v>
      </c>
      <c r="J5" s="16">
        <f t="shared" si="0"/>
        <v>1670309</v>
      </c>
      <c r="K5" s="16">
        <f t="shared" si="0"/>
        <v>11732231</v>
      </c>
      <c r="L5" s="16">
        <f>SUM(L6:L8)</f>
        <v>1148952</v>
      </c>
      <c r="M5" s="16">
        <f>SUM(M6:M8)</f>
        <v>2116597</v>
      </c>
      <c r="N5" s="17">
        <f t="shared" si="0"/>
        <v>3570111</v>
      </c>
      <c r="O5" s="18">
        <f t="shared" si="0"/>
        <v>157518287</v>
      </c>
      <c r="P5" s="16">
        <f t="shared" si="0"/>
        <v>167555847</v>
      </c>
      <c r="Q5" s="17">
        <f t="shared" si="0"/>
        <v>179748589</v>
      </c>
    </row>
    <row r="6" spans="1:17" ht="13.5">
      <c r="A6" s="3" t="s">
        <v>23</v>
      </c>
      <c r="B6" s="2"/>
      <c r="C6" s="19">
        <v>18540894</v>
      </c>
      <c r="D6" s="19">
        <v>32188</v>
      </c>
      <c r="E6" s="19">
        <v>55117</v>
      </c>
      <c r="F6" s="19">
        <v>15894</v>
      </c>
      <c r="G6" s="19">
        <v>25699</v>
      </c>
      <c r="H6" s="19">
        <v>14986003</v>
      </c>
      <c r="I6" s="19">
        <v>38189</v>
      </c>
      <c r="J6" s="19">
        <v>37985</v>
      </c>
      <c r="K6" s="19">
        <v>10622120</v>
      </c>
      <c r="L6" s="19">
        <v>57489</v>
      </c>
      <c r="M6" s="19">
        <v>67456</v>
      </c>
      <c r="N6" s="20">
        <v>893966</v>
      </c>
      <c r="O6" s="21">
        <v>45373000</v>
      </c>
      <c r="P6" s="19">
        <v>48779000</v>
      </c>
      <c r="Q6" s="22">
        <v>52540000</v>
      </c>
    </row>
    <row r="7" spans="1:17" ht="13.5">
      <c r="A7" s="3" t="s">
        <v>24</v>
      </c>
      <c r="B7" s="2"/>
      <c r="C7" s="23">
        <v>96869365</v>
      </c>
      <c r="D7" s="23">
        <v>3217734</v>
      </c>
      <c r="E7" s="23">
        <v>-2589225</v>
      </c>
      <c r="F7" s="23">
        <v>1428352</v>
      </c>
      <c r="G7" s="23">
        <v>1982352</v>
      </c>
      <c r="H7" s="23">
        <v>1161517</v>
      </c>
      <c r="I7" s="23">
        <v>1516008</v>
      </c>
      <c r="J7" s="23">
        <v>1632324</v>
      </c>
      <c r="K7" s="23">
        <v>1110111</v>
      </c>
      <c r="L7" s="23">
        <v>1091463</v>
      </c>
      <c r="M7" s="23">
        <v>2049141</v>
      </c>
      <c r="N7" s="24">
        <v>2676145</v>
      </c>
      <c r="O7" s="25">
        <v>112145287</v>
      </c>
      <c r="P7" s="23">
        <v>118776847</v>
      </c>
      <c r="Q7" s="26">
        <v>127208589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1855250</v>
      </c>
      <c r="D9" s="16">
        <f t="shared" si="1"/>
        <v>3298590</v>
      </c>
      <c r="E9" s="16">
        <f t="shared" si="1"/>
        <v>2798178</v>
      </c>
      <c r="F9" s="16">
        <f t="shared" si="1"/>
        <v>3002742</v>
      </c>
      <c r="G9" s="16">
        <f t="shared" si="1"/>
        <v>5627045</v>
      </c>
      <c r="H9" s="16">
        <f t="shared" si="1"/>
        <v>2794519</v>
      </c>
      <c r="I9" s="16">
        <f t="shared" si="1"/>
        <v>2709210</v>
      </c>
      <c r="J9" s="16">
        <f t="shared" si="1"/>
        <v>1975661</v>
      </c>
      <c r="K9" s="16">
        <f t="shared" si="1"/>
        <v>2274715</v>
      </c>
      <c r="L9" s="16">
        <f>SUM(L10:L14)</f>
        <v>1962677</v>
      </c>
      <c r="M9" s="16">
        <f>SUM(M10:M14)</f>
        <v>2425367</v>
      </c>
      <c r="N9" s="27">
        <f t="shared" si="1"/>
        <v>45950481</v>
      </c>
      <c r="O9" s="28">
        <f t="shared" si="1"/>
        <v>76674435</v>
      </c>
      <c r="P9" s="16">
        <f t="shared" si="1"/>
        <v>92751409</v>
      </c>
      <c r="Q9" s="29">
        <f t="shared" si="1"/>
        <v>111711444</v>
      </c>
    </row>
    <row r="10" spans="1:17" ht="13.5">
      <c r="A10" s="3" t="s">
        <v>27</v>
      </c>
      <c r="B10" s="2"/>
      <c r="C10" s="19">
        <v>98541</v>
      </c>
      <c r="D10" s="19">
        <v>75494</v>
      </c>
      <c r="E10" s="19">
        <v>93378</v>
      </c>
      <c r="F10" s="19">
        <v>98836</v>
      </c>
      <c r="G10" s="19">
        <v>106422</v>
      </c>
      <c r="H10" s="19">
        <v>48415</v>
      </c>
      <c r="I10" s="19">
        <v>74077</v>
      </c>
      <c r="J10" s="19">
        <v>46343</v>
      </c>
      <c r="K10" s="19">
        <v>68398</v>
      </c>
      <c r="L10" s="19">
        <v>37409</v>
      </c>
      <c r="M10" s="19">
        <v>48003</v>
      </c>
      <c r="N10" s="20">
        <v>8765304</v>
      </c>
      <c r="O10" s="21">
        <v>9560620</v>
      </c>
      <c r="P10" s="19">
        <v>11970738</v>
      </c>
      <c r="Q10" s="22">
        <v>11013271</v>
      </c>
    </row>
    <row r="11" spans="1:17" ht="13.5">
      <c r="A11" s="3" t="s">
        <v>28</v>
      </c>
      <c r="B11" s="2"/>
      <c r="C11" s="19">
        <v>289285</v>
      </c>
      <c r="D11" s="19">
        <v>1358903</v>
      </c>
      <c r="E11" s="19">
        <v>1752711</v>
      </c>
      <c r="F11" s="19">
        <v>1685854</v>
      </c>
      <c r="G11" s="19">
        <v>3266206</v>
      </c>
      <c r="H11" s="19">
        <v>1086206</v>
      </c>
      <c r="I11" s="19">
        <v>1361274</v>
      </c>
      <c r="J11" s="19">
        <v>608531</v>
      </c>
      <c r="K11" s="19">
        <v>680574</v>
      </c>
      <c r="L11" s="19">
        <v>905252</v>
      </c>
      <c r="M11" s="19">
        <v>1155577</v>
      </c>
      <c r="N11" s="20">
        <v>1637264</v>
      </c>
      <c r="O11" s="21">
        <v>15787637</v>
      </c>
      <c r="P11" s="19">
        <v>16590871</v>
      </c>
      <c r="Q11" s="22">
        <v>17465524</v>
      </c>
    </row>
    <row r="12" spans="1:17" ht="13.5">
      <c r="A12" s="3" t="s">
        <v>29</v>
      </c>
      <c r="B12" s="2"/>
      <c r="C12" s="19">
        <v>1502317</v>
      </c>
      <c r="D12" s="19">
        <v>1484325</v>
      </c>
      <c r="E12" s="19">
        <v>987119</v>
      </c>
      <c r="F12" s="19">
        <v>1221577</v>
      </c>
      <c r="G12" s="19">
        <v>1435419</v>
      </c>
      <c r="H12" s="19">
        <v>1665299</v>
      </c>
      <c r="I12" s="19">
        <v>1278312</v>
      </c>
      <c r="J12" s="19">
        <v>1329527</v>
      </c>
      <c r="K12" s="19">
        <v>1531509</v>
      </c>
      <c r="L12" s="19">
        <v>1025257</v>
      </c>
      <c r="M12" s="19">
        <v>1225622</v>
      </c>
      <c r="N12" s="20">
        <v>35284933</v>
      </c>
      <c r="O12" s="21">
        <v>49971216</v>
      </c>
      <c r="P12" s="19">
        <v>51770515</v>
      </c>
      <c r="Q12" s="22">
        <v>54767427</v>
      </c>
    </row>
    <row r="13" spans="1:17" ht="13.5">
      <c r="A13" s="3" t="s">
        <v>30</v>
      </c>
      <c r="B13" s="2"/>
      <c r="C13" s="19">
        <v>-34893</v>
      </c>
      <c r="D13" s="19">
        <v>379868</v>
      </c>
      <c r="E13" s="19">
        <v>-35030</v>
      </c>
      <c r="F13" s="19">
        <v>-3525</v>
      </c>
      <c r="G13" s="19">
        <v>818998</v>
      </c>
      <c r="H13" s="19">
        <v>-5401</v>
      </c>
      <c r="I13" s="19">
        <v>-4453</v>
      </c>
      <c r="J13" s="19">
        <v>-8740</v>
      </c>
      <c r="K13" s="19">
        <v>-5766</v>
      </c>
      <c r="L13" s="19">
        <v>-5241</v>
      </c>
      <c r="M13" s="19">
        <v>-3835</v>
      </c>
      <c r="N13" s="20">
        <v>262980</v>
      </c>
      <c r="O13" s="21">
        <v>1354962</v>
      </c>
      <c r="P13" s="19">
        <v>12419285</v>
      </c>
      <c r="Q13" s="22">
        <v>28465222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183180</v>
      </c>
      <c r="D15" s="16">
        <f t="shared" si="2"/>
        <v>418867</v>
      </c>
      <c r="E15" s="16">
        <f t="shared" si="2"/>
        <v>188998</v>
      </c>
      <c r="F15" s="16">
        <f t="shared" si="2"/>
        <v>258728</v>
      </c>
      <c r="G15" s="16">
        <f t="shared" si="2"/>
        <v>583585</v>
      </c>
      <c r="H15" s="16">
        <f t="shared" si="2"/>
        <v>314318</v>
      </c>
      <c r="I15" s="16">
        <f t="shared" si="2"/>
        <v>340436</v>
      </c>
      <c r="J15" s="16">
        <f t="shared" si="2"/>
        <v>483215</v>
      </c>
      <c r="K15" s="16">
        <f t="shared" si="2"/>
        <v>369399</v>
      </c>
      <c r="L15" s="16">
        <f>SUM(L16:L18)</f>
        <v>163613</v>
      </c>
      <c r="M15" s="16">
        <f>SUM(M16:M18)</f>
        <v>160123</v>
      </c>
      <c r="N15" s="27">
        <f t="shared" si="2"/>
        <v>2539215</v>
      </c>
      <c r="O15" s="28">
        <f t="shared" si="2"/>
        <v>6003677</v>
      </c>
      <c r="P15" s="16">
        <f t="shared" si="2"/>
        <v>5288844</v>
      </c>
      <c r="Q15" s="29">
        <f t="shared" si="2"/>
        <v>5489254</v>
      </c>
    </row>
    <row r="16" spans="1:17" ht="13.5">
      <c r="A16" s="3" t="s">
        <v>33</v>
      </c>
      <c r="B16" s="2"/>
      <c r="C16" s="19">
        <v>181476</v>
      </c>
      <c r="D16" s="19">
        <v>202469</v>
      </c>
      <c r="E16" s="19">
        <v>185999</v>
      </c>
      <c r="F16" s="19">
        <v>254571</v>
      </c>
      <c r="G16" s="19">
        <v>192455</v>
      </c>
      <c r="H16" s="19">
        <v>164860</v>
      </c>
      <c r="I16" s="19">
        <v>269663</v>
      </c>
      <c r="J16" s="19">
        <v>221532</v>
      </c>
      <c r="K16" s="19">
        <v>259259</v>
      </c>
      <c r="L16" s="19">
        <v>155357</v>
      </c>
      <c r="M16" s="19">
        <v>159021</v>
      </c>
      <c r="N16" s="20">
        <v>2470335</v>
      </c>
      <c r="O16" s="21">
        <v>4716997</v>
      </c>
      <c r="P16" s="19">
        <v>4828324</v>
      </c>
      <c r="Q16" s="22">
        <v>5010882</v>
      </c>
    </row>
    <row r="17" spans="1:17" ht="13.5">
      <c r="A17" s="3" t="s">
        <v>34</v>
      </c>
      <c r="B17" s="2"/>
      <c r="C17" s="19"/>
      <c r="D17" s="19">
        <v>125000</v>
      </c>
      <c r="E17" s="19"/>
      <c r="F17" s="19"/>
      <c r="G17" s="19">
        <v>225000</v>
      </c>
      <c r="H17" s="19"/>
      <c r="I17" s="19"/>
      <c r="J17" s="19">
        <v>150000</v>
      </c>
      <c r="K17" s="19">
        <v>103000</v>
      </c>
      <c r="L17" s="19"/>
      <c r="M17" s="19"/>
      <c r="N17" s="20"/>
      <c r="O17" s="21">
        <v>603000</v>
      </c>
      <c r="P17" s="19">
        <v>118000</v>
      </c>
      <c r="Q17" s="22">
        <v>118000</v>
      </c>
    </row>
    <row r="18" spans="1:17" ht="13.5">
      <c r="A18" s="3" t="s">
        <v>35</v>
      </c>
      <c r="B18" s="2"/>
      <c r="C18" s="19">
        <v>1704</v>
      </c>
      <c r="D18" s="19">
        <v>91398</v>
      </c>
      <c r="E18" s="19">
        <v>2999</v>
      </c>
      <c r="F18" s="19">
        <v>4157</v>
      </c>
      <c r="G18" s="19">
        <v>166130</v>
      </c>
      <c r="H18" s="19">
        <v>149458</v>
      </c>
      <c r="I18" s="19">
        <v>70773</v>
      </c>
      <c r="J18" s="19">
        <v>111683</v>
      </c>
      <c r="K18" s="19">
        <v>7140</v>
      </c>
      <c r="L18" s="19">
        <v>8256</v>
      </c>
      <c r="M18" s="19">
        <v>1102</v>
      </c>
      <c r="N18" s="20">
        <v>68880</v>
      </c>
      <c r="O18" s="21">
        <v>683680</v>
      </c>
      <c r="P18" s="19">
        <v>342520</v>
      </c>
      <c r="Q18" s="22">
        <v>360372</v>
      </c>
    </row>
    <row r="19" spans="1:17" ht="13.5">
      <c r="A19" s="1" t="s">
        <v>36</v>
      </c>
      <c r="B19" s="4"/>
      <c r="C19" s="16">
        <f aca="true" t="shared" si="3" ref="C19:Q19">SUM(C20:C23)</f>
        <v>29763935</v>
      </c>
      <c r="D19" s="16">
        <f t="shared" si="3"/>
        <v>20388988</v>
      </c>
      <c r="E19" s="16">
        <f t="shared" si="3"/>
        <v>14612248</v>
      </c>
      <c r="F19" s="16">
        <f t="shared" si="3"/>
        <v>19905161</v>
      </c>
      <c r="G19" s="16">
        <f t="shared" si="3"/>
        <v>20350094</v>
      </c>
      <c r="H19" s="16">
        <f t="shared" si="3"/>
        <v>19305876</v>
      </c>
      <c r="I19" s="16">
        <f t="shared" si="3"/>
        <v>27835594</v>
      </c>
      <c r="J19" s="16">
        <f t="shared" si="3"/>
        <v>19701412</v>
      </c>
      <c r="K19" s="16">
        <f t="shared" si="3"/>
        <v>19204663</v>
      </c>
      <c r="L19" s="16">
        <f>SUM(L20:L23)</f>
        <v>20575765</v>
      </c>
      <c r="M19" s="16">
        <f>SUM(M20:M23)</f>
        <v>20392187</v>
      </c>
      <c r="N19" s="27">
        <f t="shared" si="3"/>
        <v>25780259</v>
      </c>
      <c r="O19" s="28">
        <f t="shared" si="3"/>
        <v>257816182</v>
      </c>
      <c r="P19" s="16">
        <f t="shared" si="3"/>
        <v>278195259</v>
      </c>
      <c r="Q19" s="29">
        <f t="shared" si="3"/>
        <v>293741522</v>
      </c>
    </row>
    <row r="20" spans="1:17" ht="13.5">
      <c r="A20" s="3" t="s">
        <v>37</v>
      </c>
      <c r="B20" s="2"/>
      <c r="C20" s="19">
        <v>17546247</v>
      </c>
      <c r="D20" s="19">
        <v>12446453</v>
      </c>
      <c r="E20" s="19">
        <v>7279897</v>
      </c>
      <c r="F20" s="19">
        <v>12259727</v>
      </c>
      <c r="G20" s="19">
        <v>12518550</v>
      </c>
      <c r="H20" s="19">
        <v>11915578</v>
      </c>
      <c r="I20" s="19">
        <v>19250232</v>
      </c>
      <c r="J20" s="19">
        <v>12431295</v>
      </c>
      <c r="K20" s="19">
        <v>11800397</v>
      </c>
      <c r="L20" s="19">
        <v>13064767</v>
      </c>
      <c r="M20" s="19">
        <v>12975792</v>
      </c>
      <c r="N20" s="20">
        <v>16746434</v>
      </c>
      <c r="O20" s="21">
        <v>160235369</v>
      </c>
      <c r="P20" s="19">
        <v>173638691</v>
      </c>
      <c r="Q20" s="22">
        <v>188395008</v>
      </c>
    </row>
    <row r="21" spans="1:17" ht="13.5">
      <c r="A21" s="3" t="s">
        <v>38</v>
      </c>
      <c r="B21" s="2"/>
      <c r="C21" s="19">
        <v>5339331</v>
      </c>
      <c r="D21" s="19">
        <v>2969413</v>
      </c>
      <c r="E21" s="19">
        <v>2105083</v>
      </c>
      <c r="F21" s="19">
        <v>3015284</v>
      </c>
      <c r="G21" s="19">
        <v>3151574</v>
      </c>
      <c r="H21" s="19">
        <v>3094629</v>
      </c>
      <c r="I21" s="19">
        <v>4535068</v>
      </c>
      <c r="J21" s="19">
        <v>3122599</v>
      </c>
      <c r="K21" s="19">
        <v>3216573</v>
      </c>
      <c r="L21" s="19">
        <v>3406784</v>
      </c>
      <c r="M21" s="19">
        <v>3182710</v>
      </c>
      <c r="N21" s="20">
        <v>4807017</v>
      </c>
      <c r="O21" s="21">
        <v>41946065</v>
      </c>
      <c r="P21" s="19">
        <v>45263665</v>
      </c>
      <c r="Q21" s="22">
        <v>48855363</v>
      </c>
    </row>
    <row r="22" spans="1:17" ht="13.5">
      <c r="A22" s="3" t="s">
        <v>39</v>
      </c>
      <c r="B22" s="2"/>
      <c r="C22" s="23">
        <v>4931890</v>
      </c>
      <c r="D22" s="23">
        <v>3036167</v>
      </c>
      <c r="E22" s="23">
        <v>3281079</v>
      </c>
      <c r="F22" s="23">
        <v>2678134</v>
      </c>
      <c r="G22" s="23">
        <v>2780862</v>
      </c>
      <c r="H22" s="23">
        <v>2393214</v>
      </c>
      <c r="I22" s="23">
        <v>2094477</v>
      </c>
      <c r="J22" s="23">
        <v>2233918</v>
      </c>
      <c r="K22" s="23">
        <v>2306593</v>
      </c>
      <c r="L22" s="23">
        <v>2211971</v>
      </c>
      <c r="M22" s="23">
        <v>2324449</v>
      </c>
      <c r="N22" s="24">
        <v>2296595</v>
      </c>
      <c r="O22" s="25">
        <v>32569349</v>
      </c>
      <c r="P22" s="23">
        <v>34955247</v>
      </c>
      <c r="Q22" s="26">
        <v>30206990</v>
      </c>
    </row>
    <row r="23" spans="1:17" ht="13.5">
      <c r="A23" s="3" t="s">
        <v>40</v>
      </c>
      <c r="B23" s="2"/>
      <c r="C23" s="19">
        <v>1946467</v>
      </c>
      <c r="D23" s="19">
        <v>1936955</v>
      </c>
      <c r="E23" s="19">
        <v>1946189</v>
      </c>
      <c r="F23" s="19">
        <v>1952016</v>
      </c>
      <c r="G23" s="19">
        <v>1899108</v>
      </c>
      <c r="H23" s="19">
        <v>1902455</v>
      </c>
      <c r="I23" s="19">
        <v>1955817</v>
      </c>
      <c r="J23" s="19">
        <v>1913600</v>
      </c>
      <c r="K23" s="19">
        <v>1881100</v>
      </c>
      <c r="L23" s="19">
        <v>1892243</v>
      </c>
      <c r="M23" s="19">
        <v>1909236</v>
      </c>
      <c r="N23" s="20">
        <v>1930213</v>
      </c>
      <c r="O23" s="21">
        <v>23065399</v>
      </c>
      <c r="P23" s="19">
        <v>24337656</v>
      </c>
      <c r="Q23" s="22">
        <v>26284161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>
        <v>10000</v>
      </c>
      <c r="O24" s="28">
        <v>10000</v>
      </c>
      <c r="P24" s="16">
        <v>10000</v>
      </c>
      <c r="Q24" s="29">
        <v>10000</v>
      </c>
    </row>
    <row r="25" spans="1:17" ht="13.5">
      <c r="A25" s="5" t="s">
        <v>42</v>
      </c>
      <c r="B25" s="6"/>
      <c r="C25" s="41">
        <f aca="true" t="shared" si="4" ref="C25:Q25">+C5+C9+C15+C19+C24</f>
        <v>147212624</v>
      </c>
      <c r="D25" s="41">
        <f t="shared" si="4"/>
        <v>27356367</v>
      </c>
      <c r="E25" s="41">
        <f t="shared" si="4"/>
        <v>15065316</v>
      </c>
      <c r="F25" s="41">
        <f t="shared" si="4"/>
        <v>24610877</v>
      </c>
      <c r="G25" s="41">
        <f t="shared" si="4"/>
        <v>28568775</v>
      </c>
      <c r="H25" s="41">
        <f t="shared" si="4"/>
        <v>38562233</v>
      </c>
      <c r="I25" s="41">
        <f t="shared" si="4"/>
        <v>32439437</v>
      </c>
      <c r="J25" s="41">
        <f t="shared" si="4"/>
        <v>23830597</v>
      </c>
      <c r="K25" s="41">
        <f t="shared" si="4"/>
        <v>33581008</v>
      </c>
      <c r="L25" s="41">
        <f>+L5+L9+L15+L19+L24</f>
        <v>23851007</v>
      </c>
      <c r="M25" s="41">
        <f>+M5+M9+M15+M19+M24</f>
        <v>25094274</v>
      </c>
      <c r="N25" s="42">
        <f t="shared" si="4"/>
        <v>77850066</v>
      </c>
      <c r="O25" s="43">
        <f t="shared" si="4"/>
        <v>498022581</v>
      </c>
      <c r="P25" s="41">
        <f t="shared" si="4"/>
        <v>543801359</v>
      </c>
      <c r="Q25" s="44">
        <f t="shared" si="4"/>
        <v>590700809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7674781</v>
      </c>
      <c r="D28" s="16">
        <f t="shared" si="5"/>
        <v>7694273</v>
      </c>
      <c r="E28" s="16">
        <f>SUM(E29:E31)</f>
        <v>7876200</v>
      </c>
      <c r="F28" s="16">
        <f>SUM(F29:F31)</f>
        <v>7694429</v>
      </c>
      <c r="G28" s="16">
        <f>SUM(G29:G31)</f>
        <v>10246667</v>
      </c>
      <c r="H28" s="16">
        <f>SUM(H29:H31)</f>
        <v>7981497</v>
      </c>
      <c r="I28" s="16">
        <f t="shared" si="5"/>
        <v>7946643</v>
      </c>
      <c r="J28" s="16">
        <f t="shared" si="5"/>
        <v>7731766</v>
      </c>
      <c r="K28" s="16">
        <f t="shared" si="5"/>
        <v>7749285</v>
      </c>
      <c r="L28" s="16">
        <f>SUM(L29:L31)</f>
        <v>8277521</v>
      </c>
      <c r="M28" s="16">
        <f>SUM(M29:M31)</f>
        <v>7749246</v>
      </c>
      <c r="N28" s="17">
        <f t="shared" si="5"/>
        <v>9074555</v>
      </c>
      <c r="O28" s="18">
        <f t="shared" si="5"/>
        <v>97696863</v>
      </c>
      <c r="P28" s="16">
        <f t="shared" si="5"/>
        <v>103138315</v>
      </c>
      <c r="Q28" s="17">
        <f t="shared" si="5"/>
        <v>108683119</v>
      </c>
    </row>
    <row r="29" spans="1:17" ht="13.5">
      <c r="A29" s="3" t="s">
        <v>23</v>
      </c>
      <c r="B29" s="2"/>
      <c r="C29" s="19">
        <v>2491608</v>
      </c>
      <c r="D29" s="19">
        <v>2491608</v>
      </c>
      <c r="E29" s="19">
        <v>2492108</v>
      </c>
      <c r="F29" s="19">
        <v>2497945</v>
      </c>
      <c r="G29" s="19">
        <v>2602770</v>
      </c>
      <c r="H29" s="19">
        <v>2520347</v>
      </c>
      <c r="I29" s="19">
        <v>2491608</v>
      </c>
      <c r="J29" s="19">
        <v>2496175</v>
      </c>
      <c r="K29" s="19">
        <v>2491608</v>
      </c>
      <c r="L29" s="19">
        <v>2693669</v>
      </c>
      <c r="M29" s="19">
        <v>2494911</v>
      </c>
      <c r="N29" s="20">
        <v>2699510</v>
      </c>
      <c r="O29" s="21">
        <v>30463867</v>
      </c>
      <c r="P29" s="19">
        <v>32455480</v>
      </c>
      <c r="Q29" s="22">
        <v>32817162</v>
      </c>
    </row>
    <row r="30" spans="1:17" ht="13.5">
      <c r="A30" s="3" t="s">
        <v>24</v>
      </c>
      <c r="B30" s="2"/>
      <c r="C30" s="23">
        <v>5062433</v>
      </c>
      <c r="D30" s="23">
        <v>5081925</v>
      </c>
      <c r="E30" s="23">
        <v>5249791</v>
      </c>
      <c r="F30" s="23">
        <v>5075744</v>
      </c>
      <c r="G30" s="23">
        <v>7434170</v>
      </c>
      <c r="H30" s="23">
        <v>5340410</v>
      </c>
      <c r="I30" s="23">
        <v>5334295</v>
      </c>
      <c r="J30" s="23">
        <v>5103691</v>
      </c>
      <c r="K30" s="23">
        <v>5134826</v>
      </c>
      <c r="L30" s="23">
        <v>5463112</v>
      </c>
      <c r="M30" s="23">
        <v>5121819</v>
      </c>
      <c r="N30" s="24">
        <v>6180643</v>
      </c>
      <c r="O30" s="25">
        <v>65582859</v>
      </c>
      <c r="P30" s="23">
        <v>68923812</v>
      </c>
      <c r="Q30" s="26">
        <v>73990511</v>
      </c>
    </row>
    <row r="31" spans="1:17" ht="13.5">
      <c r="A31" s="3" t="s">
        <v>25</v>
      </c>
      <c r="B31" s="2"/>
      <c r="C31" s="19">
        <v>120740</v>
      </c>
      <c r="D31" s="19">
        <v>120740</v>
      </c>
      <c r="E31" s="19">
        <v>134301</v>
      </c>
      <c r="F31" s="19">
        <v>120740</v>
      </c>
      <c r="G31" s="19">
        <v>209727</v>
      </c>
      <c r="H31" s="19">
        <v>120740</v>
      </c>
      <c r="I31" s="19">
        <v>120740</v>
      </c>
      <c r="J31" s="19">
        <v>131900</v>
      </c>
      <c r="K31" s="19">
        <v>122851</v>
      </c>
      <c r="L31" s="19">
        <v>120740</v>
      </c>
      <c r="M31" s="19">
        <v>132516</v>
      </c>
      <c r="N31" s="20">
        <v>194402</v>
      </c>
      <c r="O31" s="21">
        <v>1650137</v>
      </c>
      <c r="P31" s="19">
        <v>1759023</v>
      </c>
      <c r="Q31" s="22">
        <v>1875446</v>
      </c>
    </row>
    <row r="32" spans="1:17" ht="13.5">
      <c r="A32" s="1" t="s">
        <v>26</v>
      </c>
      <c r="B32" s="2"/>
      <c r="C32" s="16">
        <f aca="true" t="shared" si="6" ref="C32:Q32">SUM(C33:C37)</f>
        <v>8269705</v>
      </c>
      <c r="D32" s="16">
        <f t="shared" si="6"/>
        <v>8280671</v>
      </c>
      <c r="E32" s="16">
        <f>SUM(E33:E37)</f>
        <v>8267422</v>
      </c>
      <c r="F32" s="16">
        <f>SUM(F33:F37)</f>
        <v>8296470</v>
      </c>
      <c r="G32" s="16">
        <f>SUM(G33:G37)</f>
        <v>10941278</v>
      </c>
      <c r="H32" s="16">
        <f>SUM(H33:H37)</f>
        <v>9258009</v>
      </c>
      <c r="I32" s="16">
        <f t="shared" si="6"/>
        <v>8516853</v>
      </c>
      <c r="J32" s="16">
        <f t="shared" si="6"/>
        <v>8484460</v>
      </c>
      <c r="K32" s="16">
        <f t="shared" si="6"/>
        <v>8476316</v>
      </c>
      <c r="L32" s="16">
        <f>SUM(L33:L37)</f>
        <v>8723953</v>
      </c>
      <c r="M32" s="16">
        <f>SUM(M33:M37)</f>
        <v>8419466</v>
      </c>
      <c r="N32" s="27">
        <f t="shared" si="6"/>
        <v>10219111</v>
      </c>
      <c r="O32" s="28">
        <f t="shared" si="6"/>
        <v>106153714</v>
      </c>
      <c r="P32" s="16">
        <f t="shared" si="6"/>
        <v>124256677</v>
      </c>
      <c r="Q32" s="29">
        <f t="shared" si="6"/>
        <v>138998353</v>
      </c>
    </row>
    <row r="33" spans="1:17" ht="13.5">
      <c r="A33" s="3" t="s">
        <v>27</v>
      </c>
      <c r="B33" s="2"/>
      <c r="C33" s="19">
        <v>1452237</v>
      </c>
      <c r="D33" s="19">
        <v>1468475</v>
      </c>
      <c r="E33" s="19">
        <v>1444022</v>
      </c>
      <c r="F33" s="19">
        <v>1464809</v>
      </c>
      <c r="G33" s="19">
        <v>2228031</v>
      </c>
      <c r="H33" s="19">
        <v>1587911</v>
      </c>
      <c r="I33" s="19">
        <v>1456126</v>
      </c>
      <c r="J33" s="19">
        <v>1496309</v>
      </c>
      <c r="K33" s="19">
        <v>1562806</v>
      </c>
      <c r="L33" s="19">
        <v>1633545</v>
      </c>
      <c r="M33" s="19">
        <v>1534128</v>
      </c>
      <c r="N33" s="20">
        <v>2337884</v>
      </c>
      <c r="O33" s="21">
        <v>19666283</v>
      </c>
      <c r="P33" s="19">
        <v>22298986</v>
      </c>
      <c r="Q33" s="22">
        <v>22441693</v>
      </c>
    </row>
    <row r="34" spans="1:17" ht="13.5">
      <c r="A34" s="3" t="s">
        <v>28</v>
      </c>
      <c r="B34" s="2"/>
      <c r="C34" s="19">
        <v>1755415</v>
      </c>
      <c r="D34" s="19">
        <v>1746696</v>
      </c>
      <c r="E34" s="19">
        <v>1754683</v>
      </c>
      <c r="F34" s="19">
        <v>1751116</v>
      </c>
      <c r="G34" s="19">
        <v>2652093</v>
      </c>
      <c r="H34" s="19">
        <v>2480236</v>
      </c>
      <c r="I34" s="19">
        <v>1991158</v>
      </c>
      <c r="J34" s="19">
        <v>1925255</v>
      </c>
      <c r="K34" s="19">
        <v>1761676</v>
      </c>
      <c r="L34" s="19">
        <v>1968444</v>
      </c>
      <c r="M34" s="19">
        <v>1778556</v>
      </c>
      <c r="N34" s="20">
        <v>2301432</v>
      </c>
      <c r="O34" s="21">
        <v>23866760</v>
      </c>
      <c r="P34" s="19">
        <v>25322982</v>
      </c>
      <c r="Q34" s="22">
        <v>27205396</v>
      </c>
    </row>
    <row r="35" spans="1:17" ht="13.5">
      <c r="A35" s="3" t="s">
        <v>29</v>
      </c>
      <c r="B35" s="2"/>
      <c r="C35" s="19">
        <v>4807238</v>
      </c>
      <c r="D35" s="19">
        <v>4810685</v>
      </c>
      <c r="E35" s="19">
        <v>4813902</v>
      </c>
      <c r="F35" s="19">
        <v>4825730</v>
      </c>
      <c r="G35" s="19">
        <v>5718716</v>
      </c>
      <c r="H35" s="19">
        <v>4935047</v>
      </c>
      <c r="I35" s="19">
        <v>4814754</v>
      </c>
      <c r="J35" s="19">
        <v>4808081</v>
      </c>
      <c r="K35" s="19">
        <v>4897019</v>
      </c>
      <c r="L35" s="19">
        <v>4861834</v>
      </c>
      <c r="M35" s="19">
        <v>4851967</v>
      </c>
      <c r="N35" s="20">
        <v>5187176</v>
      </c>
      <c r="O35" s="21">
        <v>59332149</v>
      </c>
      <c r="P35" s="19">
        <v>62012081</v>
      </c>
      <c r="Q35" s="22">
        <v>65909308</v>
      </c>
    </row>
    <row r="36" spans="1:17" ht="13.5">
      <c r="A36" s="3" t="s">
        <v>30</v>
      </c>
      <c r="B36" s="2"/>
      <c r="C36" s="19">
        <v>254815</v>
      </c>
      <c r="D36" s="19">
        <v>254815</v>
      </c>
      <c r="E36" s="19">
        <v>254815</v>
      </c>
      <c r="F36" s="19">
        <v>254815</v>
      </c>
      <c r="G36" s="19">
        <v>342438</v>
      </c>
      <c r="H36" s="19">
        <v>254815</v>
      </c>
      <c r="I36" s="19">
        <v>254815</v>
      </c>
      <c r="J36" s="19">
        <v>254815</v>
      </c>
      <c r="K36" s="19">
        <v>254815</v>
      </c>
      <c r="L36" s="19">
        <v>260130</v>
      </c>
      <c r="M36" s="19">
        <v>254815</v>
      </c>
      <c r="N36" s="20">
        <v>392619</v>
      </c>
      <c r="O36" s="21">
        <v>3288522</v>
      </c>
      <c r="P36" s="19">
        <v>14622628</v>
      </c>
      <c r="Q36" s="22">
        <v>23441956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4475922</v>
      </c>
      <c r="D38" s="16">
        <f t="shared" si="7"/>
        <v>4477459</v>
      </c>
      <c r="E38" s="16">
        <f>SUM(E39:E41)</f>
        <v>4537634</v>
      </c>
      <c r="F38" s="16">
        <f>SUM(F39:F41)</f>
        <v>4517001</v>
      </c>
      <c r="G38" s="16">
        <f>SUM(G39:G41)</f>
        <v>6252363</v>
      </c>
      <c r="H38" s="16">
        <f>SUM(H39:H41)</f>
        <v>6095595</v>
      </c>
      <c r="I38" s="16">
        <f t="shared" si="7"/>
        <v>4478959</v>
      </c>
      <c r="J38" s="16">
        <f t="shared" si="7"/>
        <v>4512314</v>
      </c>
      <c r="K38" s="16">
        <f t="shared" si="7"/>
        <v>4494889</v>
      </c>
      <c r="L38" s="16">
        <f>SUM(L39:L41)</f>
        <v>4699496</v>
      </c>
      <c r="M38" s="16">
        <f>SUM(M39:M41)</f>
        <v>4528399</v>
      </c>
      <c r="N38" s="27">
        <f t="shared" si="7"/>
        <v>5818745</v>
      </c>
      <c r="O38" s="28">
        <f t="shared" si="7"/>
        <v>58888776</v>
      </c>
      <c r="P38" s="16">
        <f t="shared" si="7"/>
        <v>62995499</v>
      </c>
      <c r="Q38" s="29">
        <f t="shared" si="7"/>
        <v>67291514</v>
      </c>
    </row>
    <row r="39" spans="1:17" ht="13.5">
      <c r="A39" s="3" t="s">
        <v>33</v>
      </c>
      <c r="B39" s="2"/>
      <c r="C39" s="19">
        <v>771209</v>
      </c>
      <c r="D39" s="19">
        <v>772588</v>
      </c>
      <c r="E39" s="19">
        <v>835386</v>
      </c>
      <c r="F39" s="19">
        <v>814753</v>
      </c>
      <c r="G39" s="19">
        <v>1141817</v>
      </c>
      <c r="H39" s="19">
        <v>771209</v>
      </c>
      <c r="I39" s="19">
        <v>774246</v>
      </c>
      <c r="J39" s="19">
        <v>785304</v>
      </c>
      <c r="K39" s="19">
        <v>792641</v>
      </c>
      <c r="L39" s="19">
        <v>896032</v>
      </c>
      <c r="M39" s="19">
        <v>775149</v>
      </c>
      <c r="N39" s="20">
        <v>1042335</v>
      </c>
      <c r="O39" s="21">
        <v>10172669</v>
      </c>
      <c r="P39" s="19">
        <v>10737876</v>
      </c>
      <c r="Q39" s="22">
        <v>11439978</v>
      </c>
    </row>
    <row r="40" spans="1:17" ht="13.5">
      <c r="A40" s="3" t="s">
        <v>34</v>
      </c>
      <c r="B40" s="2"/>
      <c r="C40" s="19">
        <v>3327529</v>
      </c>
      <c r="D40" s="19">
        <v>3326297</v>
      </c>
      <c r="E40" s="19">
        <v>3325064</v>
      </c>
      <c r="F40" s="19">
        <v>3325064</v>
      </c>
      <c r="G40" s="19">
        <v>4539696</v>
      </c>
      <c r="H40" s="19">
        <v>4947202</v>
      </c>
      <c r="I40" s="19">
        <v>3327529</v>
      </c>
      <c r="J40" s="19">
        <v>3330457</v>
      </c>
      <c r="K40" s="19">
        <v>3325064</v>
      </c>
      <c r="L40" s="19">
        <v>3358097</v>
      </c>
      <c r="M40" s="19">
        <v>3333787</v>
      </c>
      <c r="N40" s="20">
        <v>4333727</v>
      </c>
      <c r="O40" s="21">
        <v>43799513</v>
      </c>
      <c r="P40" s="19">
        <v>47432308</v>
      </c>
      <c r="Q40" s="22">
        <v>50744645</v>
      </c>
    </row>
    <row r="41" spans="1:17" ht="13.5">
      <c r="A41" s="3" t="s">
        <v>35</v>
      </c>
      <c r="B41" s="2"/>
      <c r="C41" s="19">
        <v>377184</v>
      </c>
      <c r="D41" s="19">
        <v>378574</v>
      </c>
      <c r="E41" s="19">
        <v>377184</v>
      </c>
      <c r="F41" s="19">
        <v>377184</v>
      </c>
      <c r="G41" s="19">
        <v>570850</v>
      </c>
      <c r="H41" s="19">
        <v>377184</v>
      </c>
      <c r="I41" s="19">
        <v>377184</v>
      </c>
      <c r="J41" s="19">
        <v>396553</v>
      </c>
      <c r="K41" s="19">
        <v>377184</v>
      </c>
      <c r="L41" s="19">
        <v>445367</v>
      </c>
      <c r="M41" s="19">
        <v>419463</v>
      </c>
      <c r="N41" s="20">
        <v>442683</v>
      </c>
      <c r="O41" s="21">
        <v>4916594</v>
      </c>
      <c r="P41" s="19">
        <v>4825315</v>
      </c>
      <c r="Q41" s="22">
        <v>5106891</v>
      </c>
    </row>
    <row r="42" spans="1:17" ht="13.5">
      <c r="A42" s="1" t="s">
        <v>36</v>
      </c>
      <c r="B42" s="4"/>
      <c r="C42" s="16">
        <f aca="true" t="shared" si="8" ref="C42:Q42">SUM(C43:C46)</f>
        <v>17433619</v>
      </c>
      <c r="D42" s="16">
        <f t="shared" si="8"/>
        <v>16198610</v>
      </c>
      <c r="E42" s="16">
        <f>SUM(E43:E46)</f>
        <v>17056101</v>
      </c>
      <c r="F42" s="16">
        <f>SUM(F43:F46)</f>
        <v>16175021</v>
      </c>
      <c r="G42" s="16">
        <f>SUM(G43:G46)</f>
        <v>19725923</v>
      </c>
      <c r="H42" s="16">
        <f>SUM(H43:H46)</f>
        <v>22381693</v>
      </c>
      <c r="I42" s="16">
        <f t="shared" si="8"/>
        <v>23218802</v>
      </c>
      <c r="J42" s="16">
        <f t="shared" si="8"/>
        <v>15937641</v>
      </c>
      <c r="K42" s="16">
        <f t="shared" si="8"/>
        <v>17152079</v>
      </c>
      <c r="L42" s="16">
        <f>SUM(L43:L46)</f>
        <v>17221634</v>
      </c>
      <c r="M42" s="16">
        <f>SUM(M43:M46)</f>
        <v>16300413</v>
      </c>
      <c r="N42" s="27">
        <f t="shared" si="8"/>
        <v>34238772</v>
      </c>
      <c r="O42" s="28">
        <f t="shared" si="8"/>
        <v>233040308</v>
      </c>
      <c r="P42" s="16">
        <f t="shared" si="8"/>
        <v>261949415</v>
      </c>
      <c r="Q42" s="29">
        <f t="shared" si="8"/>
        <v>286791152</v>
      </c>
    </row>
    <row r="43" spans="1:17" ht="13.5">
      <c r="A43" s="3" t="s">
        <v>37</v>
      </c>
      <c r="B43" s="2"/>
      <c r="C43" s="19">
        <v>11296356</v>
      </c>
      <c r="D43" s="19">
        <v>10053554</v>
      </c>
      <c r="E43" s="19">
        <v>10820268</v>
      </c>
      <c r="F43" s="19">
        <v>9989260</v>
      </c>
      <c r="G43" s="19">
        <v>11648101</v>
      </c>
      <c r="H43" s="19">
        <v>13219402</v>
      </c>
      <c r="I43" s="19">
        <v>16722591</v>
      </c>
      <c r="J43" s="19">
        <v>9621966</v>
      </c>
      <c r="K43" s="19">
        <v>10872963</v>
      </c>
      <c r="L43" s="19">
        <v>10919827</v>
      </c>
      <c r="M43" s="19">
        <v>10083192</v>
      </c>
      <c r="N43" s="20">
        <v>17546271</v>
      </c>
      <c r="O43" s="21">
        <v>142793751</v>
      </c>
      <c r="P43" s="19">
        <v>163241670</v>
      </c>
      <c r="Q43" s="22">
        <v>182475371</v>
      </c>
    </row>
    <row r="44" spans="1:17" ht="13.5">
      <c r="A44" s="3" t="s">
        <v>38</v>
      </c>
      <c r="B44" s="2"/>
      <c r="C44" s="19">
        <v>2520006</v>
      </c>
      <c r="D44" s="19">
        <v>2518919</v>
      </c>
      <c r="E44" s="19">
        <v>2607829</v>
      </c>
      <c r="F44" s="19">
        <v>2544945</v>
      </c>
      <c r="G44" s="19">
        <v>3150827</v>
      </c>
      <c r="H44" s="19">
        <v>3620838</v>
      </c>
      <c r="I44" s="19">
        <v>2760597</v>
      </c>
      <c r="J44" s="19">
        <v>2531561</v>
      </c>
      <c r="K44" s="19">
        <v>2607808</v>
      </c>
      <c r="L44" s="19">
        <v>2580623</v>
      </c>
      <c r="M44" s="19">
        <v>2565195</v>
      </c>
      <c r="N44" s="20">
        <v>3932508</v>
      </c>
      <c r="O44" s="21">
        <v>33941656</v>
      </c>
      <c r="P44" s="19">
        <v>37216567</v>
      </c>
      <c r="Q44" s="22">
        <v>40341147</v>
      </c>
    </row>
    <row r="45" spans="1:17" ht="13.5">
      <c r="A45" s="3" t="s">
        <v>39</v>
      </c>
      <c r="B45" s="2"/>
      <c r="C45" s="23">
        <v>1648453</v>
      </c>
      <c r="D45" s="23">
        <v>1648453</v>
      </c>
      <c r="E45" s="23">
        <v>1648669</v>
      </c>
      <c r="F45" s="23">
        <v>1668986</v>
      </c>
      <c r="G45" s="23">
        <v>2262961</v>
      </c>
      <c r="H45" s="23">
        <v>2986040</v>
      </c>
      <c r="I45" s="23">
        <v>1724382</v>
      </c>
      <c r="J45" s="23">
        <v>1735564</v>
      </c>
      <c r="K45" s="23">
        <v>1695302</v>
      </c>
      <c r="L45" s="23">
        <v>1732283</v>
      </c>
      <c r="M45" s="23">
        <v>1680971</v>
      </c>
      <c r="N45" s="24">
        <v>3306522</v>
      </c>
      <c r="O45" s="25">
        <v>23738586</v>
      </c>
      <c r="P45" s="23">
        <v>26845788</v>
      </c>
      <c r="Q45" s="26">
        <v>28654258</v>
      </c>
    </row>
    <row r="46" spans="1:17" ht="13.5">
      <c r="A46" s="3" t="s">
        <v>40</v>
      </c>
      <c r="B46" s="2"/>
      <c r="C46" s="19">
        <v>1968804</v>
      </c>
      <c r="D46" s="19">
        <v>1977684</v>
      </c>
      <c r="E46" s="19">
        <v>1979335</v>
      </c>
      <c r="F46" s="19">
        <v>1971830</v>
      </c>
      <c r="G46" s="19">
        <v>2664034</v>
      </c>
      <c r="H46" s="19">
        <v>2555413</v>
      </c>
      <c r="I46" s="19">
        <v>2011232</v>
      </c>
      <c r="J46" s="19">
        <v>2048550</v>
      </c>
      <c r="K46" s="19">
        <v>1976006</v>
      </c>
      <c r="L46" s="19">
        <v>1988901</v>
      </c>
      <c r="M46" s="19">
        <v>1971055</v>
      </c>
      <c r="N46" s="20">
        <v>9453471</v>
      </c>
      <c r="O46" s="21">
        <v>32566315</v>
      </c>
      <c r="P46" s="19">
        <v>34645390</v>
      </c>
      <c r="Q46" s="22">
        <v>35320376</v>
      </c>
    </row>
    <row r="47" spans="1:17" ht="13.5">
      <c r="A47" s="1" t="s">
        <v>41</v>
      </c>
      <c r="B47" s="4"/>
      <c r="C47" s="16">
        <v>121972</v>
      </c>
      <c r="D47" s="16">
        <v>142966</v>
      </c>
      <c r="E47" s="16">
        <v>121102</v>
      </c>
      <c r="F47" s="16">
        <v>121102</v>
      </c>
      <c r="G47" s="16">
        <v>167866</v>
      </c>
      <c r="H47" s="16">
        <v>121972</v>
      </c>
      <c r="I47" s="16">
        <v>121972</v>
      </c>
      <c r="J47" s="16">
        <v>121102</v>
      </c>
      <c r="K47" s="16">
        <v>179224</v>
      </c>
      <c r="L47" s="16">
        <v>121102</v>
      </c>
      <c r="M47" s="16">
        <v>136521</v>
      </c>
      <c r="N47" s="27">
        <v>134649</v>
      </c>
      <c r="O47" s="28">
        <v>1611550</v>
      </c>
      <c r="P47" s="16">
        <v>2318056</v>
      </c>
      <c r="Q47" s="29">
        <v>1920823</v>
      </c>
    </row>
    <row r="48" spans="1:17" ht="13.5">
      <c r="A48" s="5" t="s">
        <v>44</v>
      </c>
      <c r="B48" s="6"/>
      <c r="C48" s="41">
        <f aca="true" t="shared" si="9" ref="C48:Q48">+C28+C32+C38+C42+C47</f>
        <v>37975999</v>
      </c>
      <c r="D48" s="41">
        <f t="shared" si="9"/>
        <v>36793979</v>
      </c>
      <c r="E48" s="41">
        <f>+E28+E32+E38+E42+E47</f>
        <v>37858459</v>
      </c>
      <c r="F48" s="41">
        <f>+F28+F32+F38+F42+F47</f>
        <v>36804023</v>
      </c>
      <c r="G48" s="41">
        <f>+G28+G32+G38+G42+G47</f>
        <v>47334097</v>
      </c>
      <c r="H48" s="41">
        <f>+H28+H32+H38+H42+H47</f>
        <v>45838766</v>
      </c>
      <c r="I48" s="41">
        <f t="shared" si="9"/>
        <v>44283229</v>
      </c>
      <c r="J48" s="41">
        <f t="shared" si="9"/>
        <v>36787283</v>
      </c>
      <c r="K48" s="41">
        <f t="shared" si="9"/>
        <v>38051793</v>
      </c>
      <c r="L48" s="41">
        <f>+L28+L32+L38+L42+L47</f>
        <v>39043706</v>
      </c>
      <c r="M48" s="41">
        <f>+M28+M32+M38+M42+M47</f>
        <v>37134045</v>
      </c>
      <c r="N48" s="42">
        <f t="shared" si="9"/>
        <v>59485832</v>
      </c>
      <c r="O48" s="43">
        <f t="shared" si="9"/>
        <v>497391211</v>
      </c>
      <c r="P48" s="41">
        <f t="shared" si="9"/>
        <v>554657962</v>
      </c>
      <c r="Q48" s="44">
        <f t="shared" si="9"/>
        <v>603684961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109236625</v>
      </c>
      <c r="D49" s="45">
        <f t="shared" si="10"/>
        <v>-9437612</v>
      </c>
      <c r="E49" s="45">
        <f t="shared" si="10"/>
        <v>-22793143</v>
      </c>
      <c r="F49" s="45">
        <f t="shared" si="10"/>
        <v>-12193146</v>
      </c>
      <c r="G49" s="45">
        <f t="shared" si="10"/>
        <v>-18765322</v>
      </c>
      <c r="H49" s="45">
        <f t="shared" si="10"/>
        <v>-7276533</v>
      </c>
      <c r="I49" s="45">
        <f t="shared" si="10"/>
        <v>-11843792</v>
      </c>
      <c r="J49" s="45">
        <f t="shared" si="10"/>
        <v>-12956686</v>
      </c>
      <c r="K49" s="45">
        <f t="shared" si="10"/>
        <v>-4470785</v>
      </c>
      <c r="L49" s="45">
        <f>+L25-L48</f>
        <v>-15192699</v>
      </c>
      <c r="M49" s="45">
        <f>+M25-M48</f>
        <v>-12039771</v>
      </c>
      <c r="N49" s="46">
        <f t="shared" si="10"/>
        <v>18364234</v>
      </c>
      <c r="O49" s="47">
        <f t="shared" si="10"/>
        <v>631370</v>
      </c>
      <c r="P49" s="45">
        <f t="shared" si="10"/>
        <v>-10856603</v>
      </c>
      <c r="Q49" s="48">
        <f t="shared" si="10"/>
        <v>-12984152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16937274</v>
      </c>
      <c r="D5" s="16">
        <f t="shared" si="0"/>
        <v>17756027</v>
      </c>
      <c r="E5" s="16">
        <f t="shared" si="0"/>
        <v>18222192</v>
      </c>
      <c r="F5" s="16">
        <f t="shared" si="0"/>
        <v>22440921</v>
      </c>
      <c r="G5" s="16">
        <f t="shared" si="0"/>
        <v>18800700</v>
      </c>
      <c r="H5" s="16">
        <f t="shared" si="0"/>
        <v>16848157</v>
      </c>
      <c r="I5" s="16">
        <f t="shared" si="0"/>
        <v>17160451</v>
      </c>
      <c r="J5" s="16">
        <f t="shared" si="0"/>
        <v>16590931</v>
      </c>
      <c r="K5" s="16">
        <f t="shared" si="0"/>
        <v>19323739</v>
      </c>
      <c r="L5" s="16">
        <f>SUM(L6:L8)</f>
        <v>17079812</v>
      </c>
      <c r="M5" s="16">
        <f>SUM(M6:M8)</f>
        <v>18538451</v>
      </c>
      <c r="N5" s="17">
        <f t="shared" si="0"/>
        <v>31510980</v>
      </c>
      <c r="O5" s="18">
        <f t="shared" si="0"/>
        <v>231209635</v>
      </c>
      <c r="P5" s="16">
        <f t="shared" si="0"/>
        <v>254893667</v>
      </c>
      <c r="Q5" s="17">
        <f t="shared" si="0"/>
        <v>289307707</v>
      </c>
    </row>
    <row r="6" spans="1:17" ht="13.5">
      <c r="A6" s="3" t="s">
        <v>23</v>
      </c>
      <c r="B6" s="2"/>
      <c r="C6" s="19">
        <v>1310915</v>
      </c>
      <c r="D6" s="19">
        <v>1439066</v>
      </c>
      <c r="E6" s="19">
        <v>2426386</v>
      </c>
      <c r="F6" s="19">
        <v>4220797</v>
      </c>
      <c r="G6" s="19">
        <v>1303427</v>
      </c>
      <c r="H6" s="19">
        <v>4272035</v>
      </c>
      <c r="I6" s="19">
        <v>1413152</v>
      </c>
      <c r="J6" s="19">
        <v>1502325</v>
      </c>
      <c r="K6" s="19">
        <v>1482622</v>
      </c>
      <c r="L6" s="19">
        <v>1727596</v>
      </c>
      <c r="M6" s="19">
        <v>1970349</v>
      </c>
      <c r="N6" s="20">
        <v>11431673</v>
      </c>
      <c r="O6" s="21">
        <v>34500343</v>
      </c>
      <c r="P6" s="19">
        <v>39644354</v>
      </c>
      <c r="Q6" s="22">
        <v>46860034</v>
      </c>
    </row>
    <row r="7" spans="1:17" ht="13.5">
      <c r="A7" s="3" t="s">
        <v>24</v>
      </c>
      <c r="B7" s="2"/>
      <c r="C7" s="23">
        <v>15626359</v>
      </c>
      <c r="D7" s="23">
        <v>16316961</v>
      </c>
      <c r="E7" s="23">
        <v>15795806</v>
      </c>
      <c r="F7" s="23">
        <v>18220124</v>
      </c>
      <c r="G7" s="23">
        <v>17497273</v>
      </c>
      <c r="H7" s="23">
        <v>12576122</v>
      </c>
      <c r="I7" s="23">
        <v>15747299</v>
      </c>
      <c r="J7" s="23">
        <v>15088606</v>
      </c>
      <c r="K7" s="23">
        <v>17841117</v>
      </c>
      <c r="L7" s="23">
        <v>15352216</v>
      </c>
      <c r="M7" s="23">
        <v>16568102</v>
      </c>
      <c r="N7" s="24">
        <v>20079307</v>
      </c>
      <c r="O7" s="25">
        <v>196709292</v>
      </c>
      <c r="P7" s="23">
        <v>215249313</v>
      </c>
      <c r="Q7" s="26">
        <v>242447673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4551005</v>
      </c>
      <c r="D9" s="16">
        <f t="shared" si="1"/>
        <v>4399871</v>
      </c>
      <c r="E9" s="16">
        <f t="shared" si="1"/>
        <v>11553625</v>
      </c>
      <c r="F9" s="16">
        <f t="shared" si="1"/>
        <v>12775250</v>
      </c>
      <c r="G9" s="16">
        <f t="shared" si="1"/>
        <v>11525540</v>
      </c>
      <c r="H9" s="16">
        <f t="shared" si="1"/>
        <v>9989667</v>
      </c>
      <c r="I9" s="16">
        <f t="shared" si="1"/>
        <v>7187061</v>
      </c>
      <c r="J9" s="16">
        <f t="shared" si="1"/>
        <v>11916602</v>
      </c>
      <c r="K9" s="16">
        <f t="shared" si="1"/>
        <v>10474653</v>
      </c>
      <c r="L9" s="16">
        <f>SUM(L10:L14)</f>
        <v>8281731</v>
      </c>
      <c r="M9" s="16">
        <f>SUM(M10:M14)</f>
        <v>9495507</v>
      </c>
      <c r="N9" s="27">
        <f t="shared" si="1"/>
        <v>15093631</v>
      </c>
      <c r="O9" s="28">
        <f t="shared" si="1"/>
        <v>117244143</v>
      </c>
      <c r="P9" s="16">
        <f t="shared" si="1"/>
        <v>101695353</v>
      </c>
      <c r="Q9" s="29">
        <f t="shared" si="1"/>
        <v>153484307</v>
      </c>
    </row>
    <row r="10" spans="1:17" ht="13.5">
      <c r="A10" s="3" t="s">
        <v>27</v>
      </c>
      <c r="B10" s="2"/>
      <c r="C10" s="19">
        <v>637944</v>
      </c>
      <c r="D10" s="19">
        <v>890565</v>
      </c>
      <c r="E10" s="19">
        <v>920176</v>
      </c>
      <c r="F10" s="19">
        <v>1104361</v>
      </c>
      <c r="G10" s="19">
        <v>1129656</v>
      </c>
      <c r="H10" s="19">
        <v>294932</v>
      </c>
      <c r="I10" s="19">
        <v>667928</v>
      </c>
      <c r="J10" s="19">
        <v>396088</v>
      </c>
      <c r="K10" s="19">
        <v>2871938</v>
      </c>
      <c r="L10" s="19">
        <v>359079</v>
      </c>
      <c r="M10" s="19">
        <v>267785</v>
      </c>
      <c r="N10" s="20">
        <v>3626094</v>
      </c>
      <c r="O10" s="21">
        <v>13166546</v>
      </c>
      <c r="P10" s="19">
        <v>10953316</v>
      </c>
      <c r="Q10" s="22">
        <v>10817302</v>
      </c>
    </row>
    <row r="11" spans="1:17" ht="13.5">
      <c r="A11" s="3" t="s">
        <v>28</v>
      </c>
      <c r="B11" s="2"/>
      <c r="C11" s="19">
        <v>62532</v>
      </c>
      <c r="D11" s="19">
        <v>139019</v>
      </c>
      <c r="E11" s="19">
        <v>334981</v>
      </c>
      <c r="F11" s="19">
        <v>355377</v>
      </c>
      <c r="G11" s="19">
        <v>487711</v>
      </c>
      <c r="H11" s="19">
        <v>189670</v>
      </c>
      <c r="I11" s="19">
        <v>159337</v>
      </c>
      <c r="J11" s="19">
        <v>166285</v>
      </c>
      <c r="K11" s="19">
        <v>381918</v>
      </c>
      <c r="L11" s="19">
        <v>373862</v>
      </c>
      <c r="M11" s="19">
        <v>317547</v>
      </c>
      <c r="N11" s="20">
        <v>1604346</v>
      </c>
      <c r="O11" s="21">
        <v>4572585</v>
      </c>
      <c r="P11" s="19">
        <v>1996461</v>
      </c>
      <c r="Q11" s="22">
        <v>2126498</v>
      </c>
    </row>
    <row r="12" spans="1:17" ht="13.5">
      <c r="A12" s="3" t="s">
        <v>29</v>
      </c>
      <c r="B12" s="2"/>
      <c r="C12" s="19">
        <v>953962</v>
      </c>
      <c r="D12" s="19">
        <v>167132</v>
      </c>
      <c r="E12" s="19">
        <v>946483</v>
      </c>
      <c r="F12" s="19">
        <v>950684</v>
      </c>
      <c r="G12" s="19">
        <v>1025572</v>
      </c>
      <c r="H12" s="19">
        <v>668761</v>
      </c>
      <c r="I12" s="19">
        <v>921305</v>
      </c>
      <c r="J12" s="19">
        <v>3596429</v>
      </c>
      <c r="K12" s="19">
        <v>1017914</v>
      </c>
      <c r="L12" s="19">
        <v>971556</v>
      </c>
      <c r="M12" s="19">
        <v>2363657</v>
      </c>
      <c r="N12" s="20">
        <v>2167413</v>
      </c>
      <c r="O12" s="21">
        <v>15750868</v>
      </c>
      <c r="P12" s="19">
        <v>15564368</v>
      </c>
      <c r="Q12" s="22">
        <v>16423041</v>
      </c>
    </row>
    <row r="13" spans="1:17" ht="13.5">
      <c r="A13" s="3" t="s">
        <v>30</v>
      </c>
      <c r="B13" s="2"/>
      <c r="C13" s="19">
        <v>2896567</v>
      </c>
      <c r="D13" s="19">
        <v>3203155</v>
      </c>
      <c r="E13" s="19">
        <v>9351985</v>
      </c>
      <c r="F13" s="19">
        <v>10364828</v>
      </c>
      <c r="G13" s="19">
        <v>8882601</v>
      </c>
      <c r="H13" s="19">
        <v>8836304</v>
      </c>
      <c r="I13" s="19">
        <v>5438491</v>
      </c>
      <c r="J13" s="19">
        <v>7757800</v>
      </c>
      <c r="K13" s="19">
        <v>6202883</v>
      </c>
      <c r="L13" s="19">
        <v>6577234</v>
      </c>
      <c r="M13" s="19">
        <v>6546518</v>
      </c>
      <c r="N13" s="20">
        <v>7695778</v>
      </c>
      <c r="O13" s="21">
        <v>83754144</v>
      </c>
      <c r="P13" s="19">
        <v>73181208</v>
      </c>
      <c r="Q13" s="22">
        <v>124117466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2686529</v>
      </c>
      <c r="D15" s="16">
        <f t="shared" si="2"/>
        <v>2832337</v>
      </c>
      <c r="E15" s="16">
        <f t="shared" si="2"/>
        <v>2641821</v>
      </c>
      <c r="F15" s="16">
        <f t="shared" si="2"/>
        <v>2929477</v>
      </c>
      <c r="G15" s="16">
        <f t="shared" si="2"/>
        <v>3309822</v>
      </c>
      <c r="H15" s="16">
        <f t="shared" si="2"/>
        <v>2194025</v>
      </c>
      <c r="I15" s="16">
        <f t="shared" si="2"/>
        <v>2079880</v>
      </c>
      <c r="J15" s="16">
        <f t="shared" si="2"/>
        <v>2110340</v>
      </c>
      <c r="K15" s="16">
        <f t="shared" si="2"/>
        <v>2636603</v>
      </c>
      <c r="L15" s="16">
        <f>SUM(L16:L18)</f>
        <v>2395109</v>
      </c>
      <c r="M15" s="16">
        <f>SUM(M16:M18)</f>
        <v>2813405</v>
      </c>
      <c r="N15" s="27">
        <f t="shared" si="2"/>
        <v>2376983</v>
      </c>
      <c r="O15" s="28">
        <f t="shared" si="2"/>
        <v>31006331</v>
      </c>
      <c r="P15" s="16">
        <f t="shared" si="2"/>
        <v>43105189</v>
      </c>
      <c r="Q15" s="29">
        <f t="shared" si="2"/>
        <v>30801081</v>
      </c>
    </row>
    <row r="16" spans="1:17" ht="13.5">
      <c r="A16" s="3" t="s">
        <v>33</v>
      </c>
      <c r="B16" s="2"/>
      <c r="C16" s="19">
        <v>1530080</v>
      </c>
      <c r="D16" s="19">
        <v>1627139</v>
      </c>
      <c r="E16" s="19">
        <v>1205053</v>
      </c>
      <c r="F16" s="19">
        <v>1146666</v>
      </c>
      <c r="G16" s="19">
        <v>1006486</v>
      </c>
      <c r="H16" s="19">
        <v>1080538</v>
      </c>
      <c r="I16" s="19">
        <v>633835</v>
      </c>
      <c r="J16" s="19">
        <v>857132</v>
      </c>
      <c r="K16" s="19">
        <v>701530</v>
      </c>
      <c r="L16" s="19">
        <v>825384</v>
      </c>
      <c r="M16" s="19">
        <v>1111503</v>
      </c>
      <c r="N16" s="20">
        <v>292309</v>
      </c>
      <c r="O16" s="21">
        <v>12017655</v>
      </c>
      <c r="P16" s="19">
        <v>12272495</v>
      </c>
      <c r="Q16" s="22">
        <v>13082204</v>
      </c>
    </row>
    <row r="17" spans="1:17" ht="13.5">
      <c r="A17" s="3" t="s">
        <v>34</v>
      </c>
      <c r="B17" s="2"/>
      <c r="C17" s="19">
        <v>1155592</v>
      </c>
      <c r="D17" s="19">
        <v>1204844</v>
      </c>
      <c r="E17" s="19">
        <v>1405274</v>
      </c>
      <c r="F17" s="19">
        <v>1781439</v>
      </c>
      <c r="G17" s="19">
        <v>2303062</v>
      </c>
      <c r="H17" s="19">
        <v>1112647</v>
      </c>
      <c r="I17" s="19">
        <v>1443268</v>
      </c>
      <c r="J17" s="19">
        <v>1252630</v>
      </c>
      <c r="K17" s="19">
        <v>1933900</v>
      </c>
      <c r="L17" s="19">
        <v>1568995</v>
      </c>
      <c r="M17" s="19">
        <v>1701442</v>
      </c>
      <c r="N17" s="20">
        <v>2083383</v>
      </c>
      <c r="O17" s="21">
        <v>18946476</v>
      </c>
      <c r="P17" s="19">
        <v>30787962</v>
      </c>
      <c r="Q17" s="22">
        <v>17671461</v>
      </c>
    </row>
    <row r="18" spans="1:17" ht="13.5">
      <c r="A18" s="3" t="s">
        <v>35</v>
      </c>
      <c r="B18" s="2"/>
      <c r="C18" s="19">
        <v>857</v>
      </c>
      <c r="D18" s="19">
        <v>354</v>
      </c>
      <c r="E18" s="19">
        <v>31494</v>
      </c>
      <c r="F18" s="19">
        <v>1372</v>
      </c>
      <c r="G18" s="19">
        <v>274</v>
      </c>
      <c r="H18" s="19">
        <v>840</v>
      </c>
      <c r="I18" s="19">
        <v>2777</v>
      </c>
      <c r="J18" s="19">
        <v>578</v>
      </c>
      <c r="K18" s="19">
        <v>1173</v>
      </c>
      <c r="L18" s="19">
        <v>730</v>
      </c>
      <c r="M18" s="19">
        <v>460</v>
      </c>
      <c r="N18" s="20">
        <v>1291</v>
      </c>
      <c r="O18" s="21">
        <v>42200</v>
      </c>
      <c r="P18" s="19">
        <v>44732</v>
      </c>
      <c r="Q18" s="22">
        <v>47416</v>
      </c>
    </row>
    <row r="19" spans="1:17" ht="13.5">
      <c r="A19" s="1" t="s">
        <v>36</v>
      </c>
      <c r="B19" s="4"/>
      <c r="C19" s="16">
        <f aca="true" t="shared" si="3" ref="C19:Q19">SUM(C20:C23)</f>
        <v>80074229</v>
      </c>
      <c r="D19" s="16">
        <f t="shared" si="3"/>
        <v>65039075</v>
      </c>
      <c r="E19" s="16">
        <f t="shared" si="3"/>
        <v>63876595</v>
      </c>
      <c r="F19" s="16">
        <f t="shared" si="3"/>
        <v>71184865</v>
      </c>
      <c r="G19" s="16">
        <f t="shared" si="3"/>
        <v>65177731</v>
      </c>
      <c r="H19" s="16">
        <f t="shared" si="3"/>
        <v>75170266</v>
      </c>
      <c r="I19" s="16">
        <f t="shared" si="3"/>
        <v>64556720</v>
      </c>
      <c r="J19" s="16">
        <f t="shared" si="3"/>
        <v>64100399</v>
      </c>
      <c r="K19" s="16">
        <f t="shared" si="3"/>
        <v>64865765</v>
      </c>
      <c r="L19" s="16">
        <f>SUM(L20:L23)</f>
        <v>63458786</v>
      </c>
      <c r="M19" s="16">
        <f>SUM(M20:M23)</f>
        <v>63599922</v>
      </c>
      <c r="N19" s="27">
        <f t="shared" si="3"/>
        <v>81175290</v>
      </c>
      <c r="O19" s="28">
        <f t="shared" si="3"/>
        <v>822279643</v>
      </c>
      <c r="P19" s="16">
        <f t="shared" si="3"/>
        <v>881714046</v>
      </c>
      <c r="Q19" s="29">
        <f t="shared" si="3"/>
        <v>935870190</v>
      </c>
    </row>
    <row r="20" spans="1:17" ht="13.5">
      <c r="A20" s="3" t="s">
        <v>37</v>
      </c>
      <c r="B20" s="2"/>
      <c r="C20" s="19">
        <v>49569581</v>
      </c>
      <c r="D20" s="19">
        <v>40479904</v>
      </c>
      <c r="E20" s="19">
        <v>38758997</v>
      </c>
      <c r="F20" s="19">
        <v>40152108</v>
      </c>
      <c r="G20" s="19">
        <v>39264414</v>
      </c>
      <c r="H20" s="19">
        <v>43033700</v>
      </c>
      <c r="I20" s="19">
        <v>38207941</v>
      </c>
      <c r="J20" s="19">
        <v>37532532</v>
      </c>
      <c r="K20" s="19">
        <v>38432019</v>
      </c>
      <c r="L20" s="19">
        <v>38310923</v>
      </c>
      <c r="M20" s="19">
        <v>38771935</v>
      </c>
      <c r="N20" s="20">
        <v>40299777</v>
      </c>
      <c r="O20" s="21">
        <v>482813831</v>
      </c>
      <c r="P20" s="19">
        <v>533922946</v>
      </c>
      <c r="Q20" s="22">
        <v>578954240</v>
      </c>
    </row>
    <row r="21" spans="1:17" ht="13.5">
      <c r="A21" s="3" t="s">
        <v>38</v>
      </c>
      <c r="B21" s="2"/>
      <c r="C21" s="19">
        <v>16998062</v>
      </c>
      <c r="D21" s="19">
        <v>9657030</v>
      </c>
      <c r="E21" s="19">
        <v>10009252</v>
      </c>
      <c r="F21" s="19">
        <v>12273154</v>
      </c>
      <c r="G21" s="19">
        <v>11517708</v>
      </c>
      <c r="H21" s="19">
        <v>12820704</v>
      </c>
      <c r="I21" s="19">
        <v>11972712</v>
      </c>
      <c r="J21" s="19">
        <v>12249976</v>
      </c>
      <c r="K21" s="19">
        <v>11948551</v>
      </c>
      <c r="L21" s="19">
        <v>10746988</v>
      </c>
      <c r="M21" s="19">
        <v>10326508</v>
      </c>
      <c r="N21" s="20">
        <v>15961659</v>
      </c>
      <c r="O21" s="21">
        <v>146482304</v>
      </c>
      <c r="P21" s="19">
        <v>148164929</v>
      </c>
      <c r="Q21" s="22">
        <v>149933822</v>
      </c>
    </row>
    <row r="22" spans="1:17" ht="13.5">
      <c r="A22" s="3" t="s">
        <v>39</v>
      </c>
      <c r="B22" s="2"/>
      <c r="C22" s="23">
        <v>7263445</v>
      </c>
      <c r="D22" s="23">
        <v>7994760</v>
      </c>
      <c r="E22" s="23">
        <v>8018857</v>
      </c>
      <c r="F22" s="23">
        <v>9967745</v>
      </c>
      <c r="G22" s="23">
        <v>7704827</v>
      </c>
      <c r="H22" s="23">
        <v>10267855</v>
      </c>
      <c r="I22" s="23">
        <v>7962215</v>
      </c>
      <c r="J22" s="23">
        <v>7870769</v>
      </c>
      <c r="K22" s="23">
        <v>7966379</v>
      </c>
      <c r="L22" s="23">
        <v>7974368</v>
      </c>
      <c r="M22" s="23">
        <v>8021763</v>
      </c>
      <c r="N22" s="24">
        <v>13397876</v>
      </c>
      <c r="O22" s="25">
        <v>104410859</v>
      </c>
      <c r="P22" s="23">
        <v>105866548</v>
      </c>
      <c r="Q22" s="26">
        <v>107596925</v>
      </c>
    </row>
    <row r="23" spans="1:17" ht="13.5">
      <c r="A23" s="3" t="s">
        <v>40</v>
      </c>
      <c r="B23" s="2"/>
      <c r="C23" s="19">
        <v>6243141</v>
      </c>
      <c r="D23" s="19">
        <v>6907381</v>
      </c>
      <c r="E23" s="19">
        <v>7089489</v>
      </c>
      <c r="F23" s="19">
        <v>8791858</v>
      </c>
      <c r="G23" s="19">
        <v>6690782</v>
      </c>
      <c r="H23" s="19">
        <v>9048007</v>
      </c>
      <c r="I23" s="19">
        <v>6413852</v>
      </c>
      <c r="J23" s="19">
        <v>6447122</v>
      </c>
      <c r="K23" s="19">
        <v>6518816</v>
      </c>
      <c r="L23" s="19">
        <v>6426507</v>
      </c>
      <c r="M23" s="19">
        <v>6479716</v>
      </c>
      <c r="N23" s="20">
        <v>11515978</v>
      </c>
      <c r="O23" s="21">
        <v>88572649</v>
      </c>
      <c r="P23" s="19">
        <v>93759623</v>
      </c>
      <c r="Q23" s="22">
        <v>99385203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104249037</v>
      </c>
      <c r="D25" s="41">
        <f t="shared" si="4"/>
        <v>90027310</v>
      </c>
      <c r="E25" s="41">
        <f t="shared" si="4"/>
        <v>96294233</v>
      </c>
      <c r="F25" s="41">
        <f t="shared" si="4"/>
        <v>109330513</v>
      </c>
      <c r="G25" s="41">
        <f t="shared" si="4"/>
        <v>98813793</v>
      </c>
      <c r="H25" s="41">
        <f t="shared" si="4"/>
        <v>104202115</v>
      </c>
      <c r="I25" s="41">
        <f t="shared" si="4"/>
        <v>90984112</v>
      </c>
      <c r="J25" s="41">
        <f t="shared" si="4"/>
        <v>94718272</v>
      </c>
      <c r="K25" s="41">
        <f t="shared" si="4"/>
        <v>97300760</v>
      </c>
      <c r="L25" s="41">
        <f>+L5+L9+L15+L19+L24</f>
        <v>91215438</v>
      </c>
      <c r="M25" s="41">
        <f>+M5+M9+M15+M19+M24</f>
        <v>94447285</v>
      </c>
      <c r="N25" s="42">
        <f t="shared" si="4"/>
        <v>130156884</v>
      </c>
      <c r="O25" s="43">
        <f t="shared" si="4"/>
        <v>1201739752</v>
      </c>
      <c r="P25" s="41">
        <f t="shared" si="4"/>
        <v>1281408255</v>
      </c>
      <c r="Q25" s="44">
        <f t="shared" si="4"/>
        <v>1409463285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15223175</v>
      </c>
      <c r="D28" s="16">
        <f t="shared" si="5"/>
        <v>11835288</v>
      </c>
      <c r="E28" s="16">
        <f>SUM(E29:E31)</f>
        <v>17260868</v>
      </c>
      <c r="F28" s="16">
        <f>SUM(F29:F31)</f>
        <v>13505036</v>
      </c>
      <c r="G28" s="16">
        <f>SUM(G29:G31)</f>
        <v>15216259</v>
      </c>
      <c r="H28" s="16">
        <f>SUM(H29:H31)</f>
        <v>17244103</v>
      </c>
      <c r="I28" s="16">
        <f t="shared" si="5"/>
        <v>12006631</v>
      </c>
      <c r="J28" s="16">
        <f t="shared" si="5"/>
        <v>12572879</v>
      </c>
      <c r="K28" s="16">
        <f t="shared" si="5"/>
        <v>11749493</v>
      </c>
      <c r="L28" s="16">
        <f>SUM(L29:L31)</f>
        <v>13619784</v>
      </c>
      <c r="M28" s="16">
        <f>SUM(M29:M31)</f>
        <v>16028560</v>
      </c>
      <c r="N28" s="17">
        <f t="shared" si="5"/>
        <v>44168854</v>
      </c>
      <c r="O28" s="18">
        <f t="shared" si="5"/>
        <v>200430930</v>
      </c>
      <c r="P28" s="16">
        <f t="shared" si="5"/>
        <v>212703939</v>
      </c>
      <c r="Q28" s="17">
        <f t="shared" si="5"/>
        <v>231478762</v>
      </c>
    </row>
    <row r="29" spans="1:17" ht="13.5">
      <c r="A29" s="3" t="s">
        <v>23</v>
      </c>
      <c r="B29" s="2"/>
      <c r="C29" s="19">
        <v>5166266</v>
      </c>
      <c r="D29" s="19">
        <v>3442744</v>
      </c>
      <c r="E29" s="19">
        <v>3696565</v>
      </c>
      <c r="F29" s="19">
        <v>3860026</v>
      </c>
      <c r="G29" s="19">
        <v>4518116</v>
      </c>
      <c r="H29" s="19">
        <v>4062726</v>
      </c>
      <c r="I29" s="19">
        <v>3449032</v>
      </c>
      <c r="J29" s="19">
        <v>3582707</v>
      </c>
      <c r="K29" s="19">
        <v>3542359</v>
      </c>
      <c r="L29" s="19">
        <v>5274083</v>
      </c>
      <c r="M29" s="19">
        <v>4178190</v>
      </c>
      <c r="N29" s="20">
        <v>4801169</v>
      </c>
      <c r="O29" s="21">
        <v>49573983</v>
      </c>
      <c r="P29" s="19">
        <v>52714920</v>
      </c>
      <c r="Q29" s="22">
        <v>56111824</v>
      </c>
    </row>
    <row r="30" spans="1:17" ht="13.5">
      <c r="A30" s="3" t="s">
        <v>24</v>
      </c>
      <c r="B30" s="2"/>
      <c r="C30" s="23">
        <v>10056909</v>
      </c>
      <c r="D30" s="23">
        <v>8168185</v>
      </c>
      <c r="E30" s="23">
        <v>12892786</v>
      </c>
      <c r="F30" s="23">
        <v>8263074</v>
      </c>
      <c r="G30" s="23">
        <v>9243111</v>
      </c>
      <c r="H30" s="23">
        <v>11769977</v>
      </c>
      <c r="I30" s="23">
        <v>8253373</v>
      </c>
      <c r="J30" s="23">
        <v>8811875</v>
      </c>
      <c r="K30" s="23">
        <v>7967893</v>
      </c>
      <c r="L30" s="23">
        <v>8203936</v>
      </c>
      <c r="M30" s="23">
        <v>11462110</v>
      </c>
      <c r="N30" s="24">
        <v>39103718</v>
      </c>
      <c r="O30" s="25">
        <v>144196947</v>
      </c>
      <c r="P30" s="23">
        <v>152980519</v>
      </c>
      <c r="Q30" s="26">
        <v>167852568</v>
      </c>
    </row>
    <row r="31" spans="1:17" ht="13.5">
      <c r="A31" s="3" t="s">
        <v>25</v>
      </c>
      <c r="B31" s="2"/>
      <c r="C31" s="19"/>
      <c r="D31" s="19">
        <v>224359</v>
      </c>
      <c r="E31" s="19">
        <v>671517</v>
      </c>
      <c r="F31" s="19">
        <v>1381936</v>
      </c>
      <c r="G31" s="19">
        <v>1455032</v>
      </c>
      <c r="H31" s="19">
        <v>1411400</v>
      </c>
      <c r="I31" s="19">
        <v>304226</v>
      </c>
      <c r="J31" s="19">
        <v>178297</v>
      </c>
      <c r="K31" s="19">
        <v>239241</v>
      </c>
      <c r="L31" s="19">
        <v>141765</v>
      </c>
      <c r="M31" s="19">
        <v>388260</v>
      </c>
      <c r="N31" s="20">
        <v>263967</v>
      </c>
      <c r="O31" s="21">
        <v>6660000</v>
      </c>
      <c r="P31" s="19">
        <v>7008500</v>
      </c>
      <c r="Q31" s="22">
        <v>7514370</v>
      </c>
    </row>
    <row r="32" spans="1:17" ht="13.5">
      <c r="A32" s="1" t="s">
        <v>26</v>
      </c>
      <c r="B32" s="2"/>
      <c r="C32" s="16">
        <f aca="true" t="shared" si="6" ref="C32:Q32">SUM(C33:C37)</f>
        <v>8623777</v>
      </c>
      <c r="D32" s="16">
        <f t="shared" si="6"/>
        <v>10670075</v>
      </c>
      <c r="E32" s="16">
        <f>SUM(E33:E37)</f>
        <v>18674446</v>
      </c>
      <c r="F32" s="16">
        <f>SUM(F33:F37)</f>
        <v>19443194</v>
      </c>
      <c r="G32" s="16">
        <f>SUM(G33:G37)</f>
        <v>18587099</v>
      </c>
      <c r="H32" s="16">
        <f>SUM(H33:H37)</f>
        <v>22634268</v>
      </c>
      <c r="I32" s="16">
        <f t="shared" si="6"/>
        <v>15327987</v>
      </c>
      <c r="J32" s="16">
        <f t="shared" si="6"/>
        <v>18354987</v>
      </c>
      <c r="K32" s="16">
        <f t="shared" si="6"/>
        <v>14705077</v>
      </c>
      <c r="L32" s="16">
        <f>SUM(L33:L37)</f>
        <v>14715920</v>
      </c>
      <c r="M32" s="16">
        <f>SUM(M33:M37)</f>
        <v>16957361</v>
      </c>
      <c r="N32" s="27">
        <f t="shared" si="6"/>
        <v>22270495</v>
      </c>
      <c r="O32" s="28">
        <f t="shared" si="6"/>
        <v>200964686</v>
      </c>
      <c r="P32" s="16">
        <f t="shared" si="6"/>
        <v>203508265</v>
      </c>
      <c r="Q32" s="29">
        <f t="shared" si="6"/>
        <v>245099753</v>
      </c>
    </row>
    <row r="33" spans="1:17" ht="13.5">
      <c r="A33" s="3" t="s">
        <v>27</v>
      </c>
      <c r="B33" s="2"/>
      <c r="C33" s="19">
        <v>1801254</v>
      </c>
      <c r="D33" s="19">
        <v>2035131</v>
      </c>
      <c r="E33" s="19">
        <v>2258642</v>
      </c>
      <c r="F33" s="19">
        <v>2083869</v>
      </c>
      <c r="G33" s="19">
        <v>2213672</v>
      </c>
      <c r="H33" s="19">
        <v>2497555</v>
      </c>
      <c r="I33" s="19">
        <v>1924769</v>
      </c>
      <c r="J33" s="19">
        <v>1902907</v>
      </c>
      <c r="K33" s="19">
        <v>2016712</v>
      </c>
      <c r="L33" s="19">
        <v>1983672</v>
      </c>
      <c r="M33" s="19">
        <v>2518126</v>
      </c>
      <c r="N33" s="20">
        <v>3248261</v>
      </c>
      <c r="O33" s="21">
        <v>26484570</v>
      </c>
      <c r="P33" s="19">
        <v>27921398</v>
      </c>
      <c r="Q33" s="22">
        <v>29622620</v>
      </c>
    </row>
    <row r="34" spans="1:17" ht="13.5">
      <c r="A34" s="3" t="s">
        <v>28</v>
      </c>
      <c r="B34" s="2"/>
      <c r="C34" s="19">
        <v>2935748</v>
      </c>
      <c r="D34" s="19">
        <v>3511789</v>
      </c>
      <c r="E34" s="19">
        <v>3926940</v>
      </c>
      <c r="F34" s="19">
        <v>4008559</v>
      </c>
      <c r="G34" s="19">
        <v>4310714</v>
      </c>
      <c r="H34" s="19">
        <v>6143099</v>
      </c>
      <c r="I34" s="19">
        <v>5125105</v>
      </c>
      <c r="J34" s="19">
        <v>4967069</v>
      </c>
      <c r="K34" s="19">
        <v>4176183</v>
      </c>
      <c r="L34" s="19">
        <v>4037793</v>
      </c>
      <c r="M34" s="19">
        <v>4193794</v>
      </c>
      <c r="N34" s="20">
        <v>4187887</v>
      </c>
      <c r="O34" s="21">
        <v>51524680</v>
      </c>
      <c r="P34" s="19">
        <v>52457852</v>
      </c>
      <c r="Q34" s="22">
        <v>56239742</v>
      </c>
    </row>
    <row r="35" spans="1:17" ht="13.5">
      <c r="A35" s="3" t="s">
        <v>29</v>
      </c>
      <c r="B35" s="2"/>
      <c r="C35" s="19">
        <v>3243651</v>
      </c>
      <c r="D35" s="19">
        <v>4122991</v>
      </c>
      <c r="E35" s="19">
        <v>4820713</v>
      </c>
      <c r="F35" s="19">
        <v>4428969</v>
      </c>
      <c r="G35" s="19">
        <v>4747616</v>
      </c>
      <c r="H35" s="19">
        <v>6833643</v>
      </c>
      <c r="I35" s="19">
        <v>4940320</v>
      </c>
      <c r="J35" s="19">
        <v>5485049</v>
      </c>
      <c r="K35" s="19">
        <v>4296109</v>
      </c>
      <c r="L35" s="19">
        <v>4119754</v>
      </c>
      <c r="M35" s="19">
        <v>5441212</v>
      </c>
      <c r="N35" s="20">
        <v>12548508</v>
      </c>
      <c r="O35" s="21">
        <v>65028535</v>
      </c>
      <c r="P35" s="19">
        <v>69526231</v>
      </c>
      <c r="Q35" s="22">
        <v>74256039</v>
      </c>
    </row>
    <row r="36" spans="1:17" ht="13.5">
      <c r="A36" s="3" t="s">
        <v>30</v>
      </c>
      <c r="B36" s="2"/>
      <c r="C36" s="19">
        <v>643124</v>
      </c>
      <c r="D36" s="19">
        <v>1000164</v>
      </c>
      <c r="E36" s="19">
        <v>7668151</v>
      </c>
      <c r="F36" s="19">
        <v>8921797</v>
      </c>
      <c r="G36" s="19">
        <v>7315097</v>
      </c>
      <c r="H36" s="19">
        <v>7159971</v>
      </c>
      <c r="I36" s="19">
        <v>3337793</v>
      </c>
      <c r="J36" s="19">
        <v>5999962</v>
      </c>
      <c r="K36" s="19">
        <v>4216073</v>
      </c>
      <c r="L36" s="19">
        <v>4574701</v>
      </c>
      <c r="M36" s="19">
        <v>4804229</v>
      </c>
      <c r="N36" s="20">
        <v>2285839</v>
      </c>
      <c r="O36" s="21">
        <v>57926901</v>
      </c>
      <c r="P36" s="19">
        <v>53602784</v>
      </c>
      <c r="Q36" s="22">
        <v>84981352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7325615</v>
      </c>
      <c r="D38" s="16">
        <f t="shared" si="7"/>
        <v>9039385</v>
      </c>
      <c r="E38" s="16">
        <f>SUM(E39:E41)</f>
        <v>9571365</v>
      </c>
      <c r="F38" s="16">
        <f>SUM(F39:F41)</f>
        <v>9451193</v>
      </c>
      <c r="G38" s="16">
        <f>SUM(G39:G41)</f>
        <v>12462381</v>
      </c>
      <c r="H38" s="16">
        <f>SUM(H39:H41)</f>
        <v>12405576</v>
      </c>
      <c r="I38" s="16">
        <f t="shared" si="7"/>
        <v>9686623</v>
      </c>
      <c r="J38" s="16">
        <f t="shared" si="7"/>
        <v>9761016</v>
      </c>
      <c r="K38" s="16">
        <f t="shared" si="7"/>
        <v>11147473</v>
      </c>
      <c r="L38" s="16">
        <f>SUM(L39:L41)</f>
        <v>9539958</v>
      </c>
      <c r="M38" s="16">
        <f>SUM(M39:M41)</f>
        <v>10727601</v>
      </c>
      <c r="N38" s="27">
        <f t="shared" si="7"/>
        <v>9254946</v>
      </c>
      <c r="O38" s="28">
        <f t="shared" si="7"/>
        <v>120373132</v>
      </c>
      <c r="P38" s="16">
        <f t="shared" si="7"/>
        <v>127774167</v>
      </c>
      <c r="Q38" s="29">
        <f t="shared" si="7"/>
        <v>136525873</v>
      </c>
    </row>
    <row r="39" spans="1:17" ht="13.5">
      <c r="A39" s="3" t="s">
        <v>33</v>
      </c>
      <c r="B39" s="2"/>
      <c r="C39" s="19">
        <v>2794473</v>
      </c>
      <c r="D39" s="19">
        <v>3245594</v>
      </c>
      <c r="E39" s="19">
        <v>3255001</v>
      </c>
      <c r="F39" s="19">
        <v>3069678</v>
      </c>
      <c r="G39" s="19">
        <v>3265096</v>
      </c>
      <c r="H39" s="19">
        <v>3438110</v>
      </c>
      <c r="I39" s="19">
        <v>3033114</v>
      </c>
      <c r="J39" s="19">
        <v>2953262</v>
      </c>
      <c r="K39" s="19">
        <v>3022700</v>
      </c>
      <c r="L39" s="19">
        <v>3833028</v>
      </c>
      <c r="M39" s="19">
        <v>3548642</v>
      </c>
      <c r="N39" s="20">
        <v>3099611</v>
      </c>
      <c r="O39" s="21">
        <v>38558309</v>
      </c>
      <c r="P39" s="19">
        <v>40957879</v>
      </c>
      <c r="Q39" s="22">
        <v>43681559</v>
      </c>
    </row>
    <row r="40" spans="1:17" ht="13.5">
      <c r="A40" s="3" t="s">
        <v>34</v>
      </c>
      <c r="B40" s="2"/>
      <c r="C40" s="19">
        <v>4118226</v>
      </c>
      <c r="D40" s="19">
        <v>5208453</v>
      </c>
      <c r="E40" s="19">
        <v>5654373</v>
      </c>
      <c r="F40" s="19">
        <v>5810406</v>
      </c>
      <c r="G40" s="19">
        <v>8586858</v>
      </c>
      <c r="H40" s="19">
        <v>8204615</v>
      </c>
      <c r="I40" s="19">
        <v>5954499</v>
      </c>
      <c r="J40" s="19">
        <v>6190406</v>
      </c>
      <c r="K40" s="19">
        <v>7397261</v>
      </c>
      <c r="L40" s="19">
        <v>5107862</v>
      </c>
      <c r="M40" s="19">
        <v>6357432</v>
      </c>
      <c r="N40" s="20">
        <v>5172021</v>
      </c>
      <c r="O40" s="21">
        <v>73762412</v>
      </c>
      <c r="P40" s="19">
        <v>78316606</v>
      </c>
      <c r="Q40" s="22">
        <v>83819335</v>
      </c>
    </row>
    <row r="41" spans="1:17" ht="13.5">
      <c r="A41" s="3" t="s">
        <v>35</v>
      </c>
      <c r="B41" s="2"/>
      <c r="C41" s="19">
        <v>412916</v>
      </c>
      <c r="D41" s="19">
        <v>585338</v>
      </c>
      <c r="E41" s="19">
        <v>661991</v>
      </c>
      <c r="F41" s="19">
        <v>571109</v>
      </c>
      <c r="G41" s="19">
        <v>610427</v>
      </c>
      <c r="H41" s="19">
        <v>762851</v>
      </c>
      <c r="I41" s="19">
        <v>699010</v>
      </c>
      <c r="J41" s="19">
        <v>617348</v>
      </c>
      <c r="K41" s="19">
        <v>727512</v>
      </c>
      <c r="L41" s="19">
        <v>599068</v>
      </c>
      <c r="M41" s="19">
        <v>821527</v>
      </c>
      <c r="N41" s="20">
        <v>983314</v>
      </c>
      <c r="O41" s="21">
        <v>8052411</v>
      </c>
      <c r="P41" s="19">
        <v>8499682</v>
      </c>
      <c r="Q41" s="22">
        <v>9024979</v>
      </c>
    </row>
    <row r="42" spans="1:17" ht="13.5">
      <c r="A42" s="1" t="s">
        <v>36</v>
      </c>
      <c r="B42" s="4"/>
      <c r="C42" s="16">
        <f aca="true" t="shared" si="8" ref="C42:Q42">SUM(C43:C46)</f>
        <v>16167505</v>
      </c>
      <c r="D42" s="16">
        <f t="shared" si="8"/>
        <v>63576611</v>
      </c>
      <c r="E42" s="16">
        <f>SUM(E43:E46)</f>
        <v>63917084</v>
      </c>
      <c r="F42" s="16">
        <f>SUM(F43:F46)</f>
        <v>47152313</v>
      </c>
      <c r="G42" s="16">
        <f>SUM(G43:G46)</f>
        <v>48421519</v>
      </c>
      <c r="H42" s="16">
        <f>SUM(H43:H46)</f>
        <v>54254165</v>
      </c>
      <c r="I42" s="16">
        <f t="shared" si="8"/>
        <v>48580641</v>
      </c>
      <c r="J42" s="16">
        <f t="shared" si="8"/>
        <v>48204134</v>
      </c>
      <c r="K42" s="16">
        <f t="shared" si="8"/>
        <v>42191151</v>
      </c>
      <c r="L42" s="16">
        <f>SUM(L43:L46)</f>
        <v>43711605</v>
      </c>
      <c r="M42" s="16">
        <f>SUM(M43:M46)</f>
        <v>46929757</v>
      </c>
      <c r="N42" s="27">
        <f t="shared" si="8"/>
        <v>121715614</v>
      </c>
      <c r="O42" s="28">
        <f t="shared" si="8"/>
        <v>644822099</v>
      </c>
      <c r="P42" s="16">
        <f t="shared" si="8"/>
        <v>711713948</v>
      </c>
      <c r="Q42" s="29">
        <f t="shared" si="8"/>
        <v>768659146</v>
      </c>
    </row>
    <row r="43" spans="1:17" ht="13.5">
      <c r="A43" s="3" t="s">
        <v>37</v>
      </c>
      <c r="B43" s="2"/>
      <c r="C43" s="19">
        <v>3401945</v>
      </c>
      <c r="D43" s="19">
        <v>46883796</v>
      </c>
      <c r="E43" s="19">
        <v>43804160</v>
      </c>
      <c r="F43" s="19">
        <v>29287077</v>
      </c>
      <c r="G43" s="19">
        <v>29107965</v>
      </c>
      <c r="H43" s="19">
        <v>29860649</v>
      </c>
      <c r="I43" s="19">
        <v>28267998</v>
      </c>
      <c r="J43" s="19">
        <v>28882901</v>
      </c>
      <c r="K43" s="19">
        <v>24165335</v>
      </c>
      <c r="L43" s="19">
        <v>26691459</v>
      </c>
      <c r="M43" s="19">
        <v>26972695</v>
      </c>
      <c r="N43" s="20">
        <v>77206315</v>
      </c>
      <c r="O43" s="21">
        <v>394532295</v>
      </c>
      <c r="P43" s="19">
        <v>439659889</v>
      </c>
      <c r="Q43" s="22">
        <v>475037386</v>
      </c>
    </row>
    <row r="44" spans="1:17" ht="13.5">
      <c r="A44" s="3" t="s">
        <v>38</v>
      </c>
      <c r="B44" s="2"/>
      <c r="C44" s="19">
        <v>4556016</v>
      </c>
      <c r="D44" s="19">
        <v>5333229</v>
      </c>
      <c r="E44" s="19">
        <v>8324222</v>
      </c>
      <c r="F44" s="19">
        <v>6666465</v>
      </c>
      <c r="G44" s="19">
        <v>6421727</v>
      </c>
      <c r="H44" s="19">
        <v>9296166</v>
      </c>
      <c r="I44" s="19">
        <v>9127329</v>
      </c>
      <c r="J44" s="19">
        <v>6461578</v>
      </c>
      <c r="K44" s="19">
        <v>7791771</v>
      </c>
      <c r="L44" s="19">
        <v>5775141</v>
      </c>
      <c r="M44" s="19">
        <v>6372861</v>
      </c>
      <c r="N44" s="20">
        <v>18917680</v>
      </c>
      <c r="O44" s="21">
        <v>95044185</v>
      </c>
      <c r="P44" s="19">
        <v>102982734</v>
      </c>
      <c r="Q44" s="22">
        <v>111281861</v>
      </c>
    </row>
    <row r="45" spans="1:17" ht="13.5">
      <c r="A45" s="3" t="s">
        <v>39</v>
      </c>
      <c r="B45" s="2"/>
      <c r="C45" s="23">
        <v>5512258</v>
      </c>
      <c r="D45" s="23">
        <v>6369950</v>
      </c>
      <c r="E45" s="23">
        <v>7060818</v>
      </c>
      <c r="F45" s="23">
        <v>6874559</v>
      </c>
      <c r="G45" s="23">
        <v>7341691</v>
      </c>
      <c r="H45" s="23">
        <v>9412011</v>
      </c>
      <c r="I45" s="23">
        <v>6984314</v>
      </c>
      <c r="J45" s="23">
        <v>7129088</v>
      </c>
      <c r="K45" s="23">
        <v>6526156</v>
      </c>
      <c r="L45" s="23">
        <v>6613275</v>
      </c>
      <c r="M45" s="23">
        <v>7560588</v>
      </c>
      <c r="N45" s="24">
        <v>11433250</v>
      </c>
      <c r="O45" s="25">
        <v>88817958</v>
      </c>
      <c r="P45" s="23">
        <v>98290673</v>
      </c>
      <c r="Q45" s="26">
        <v>106745387</v>
      </c>
    </row>
    <row r="46" spans="1:17" ht="13.5">
      <c r="A46" s="3" t="s">
        <v>40</v>
      </c>
      <c r="B46" s="2"/>
      <c r="C46" s="19">
        <v>2697286</v>
      </c>
      <c r="D46" s="19">
        <v>4989636</v>
      </c>
      <c r="E46" s="19">
        <v>4727884</v>
      </c>
      <c r="F46" s="19">
        <v>4324212</v>
      </c>
      <c r="G46" s="19">
        <v>5550136</v>
      </c>
      <c r="H46" s="19">
        <v>5685339</v>
      </c>
      <c r="I46" s="19">
        <v>4201000</v>
      </c>
      <c r="J46" s="19">
        <v>5730567</v>
      </c>
      <c r="K46" s="19">
        <v>3707889</v>
      </c>
      <c r="L46" s="19">
        <v>4631730</v>
      </c>
      <c r="M46" s="19">
        <v>6023613</v>
      </c>
      <c r="N46" s="20">
        <v>14158369</v>
      </c>
      <c r="O46" s="21">
        <v>66427661</v>
      </c>
      <c r="P46" s="19">
        <v>70780652</v>
      </c>
      <c r="Q46" s="22">
        <v>75594512</v>
      </c>
    </row>
    <row r="47" spans="1:17" ht="13.5">
      <c r="A47" s="1" t="s">
        <v>41</v>
      </c>
      <c r="B47" s="4"/>
      <c r="C47" s="16">
        <v>805804</v>
      </c>
      <c r="D47" s="16">
        <v>514764</v>
      </c>
      <c r="E47" s="16">
        <v>227007</v>
      </c>
      <c r="F47" s="16">
        <v>515616</v>
      </c>
      <c r="G47" s="16">
        <v>220214</v>
      </c>
      <c r="H47" s="16">
        <v>884029</v>
      </c>
      <c r="I47" s="16">
        <v>1125281</v>
      </c>
      <c r="J47" s="16">
        <v>216167</v>
      </c>
      <c r="K47" s="16">
        <v>215404</v>
      </c>
      <c r="L47" s="16">
        <v>807766</v>
      </c>
      <c r="M47" s="16">
        <v>548937</v>
      </c>
      <c r="N47" s="27">
        <v>267482</v>
      </c>
      <c r="O47" s="28">
        <v>6348471</v>
      </c>
      <c r="P47" s="16">
        <v>6710091</v>
      </c>
      <c r="Q47" s="29">
        <v>7138323</v>
      </c>
    </row>
    <row r="48" spans="1:17" ht="13.5">
      <c r="A48" s="5" t="s">
        <v>44</v>
      </c>
      <c r="B48" s="6"/>
      <c r="C48" s="41">
        <f aca="true" t="shared" si="9" ref="C48:Q48">+C28+C32+C38+C42+C47</f>
        <v>48145876</v>
      </c>
      <c r="D48" s="41">
        <f t="shared" si="9"/>
        <v>95636123</v>
      </c>
      <c r="E48" s="41">
        <f>+E28+E32+E38+E42+E47</f>
        <v>109650770</v>
      </c>
      <c r="F48" s="41">
        <f>+F28+F32+F38+F42+F47</f>
        <v>90067352</v>
      </c>
      <c r="G48" s="41">
        <f>+G28+G32+G38+G42+G47</f>
        <v>94907472</v>
      </c>
      <c r="H48" s="41">
        <f>+H28+H32+H38+H42+H47</f>
        <v>107422141</v>
      </c>
      <c r="I48" s="41">
        <f t="shared" si="9"/>
        <v>86727163</v>
      </c>
      <c r="J48" s="41">
        <f t="shared" si="9"/>
        <v>89109183</v>
      </c>
      <c r="K48" s="41">
        <f t="shared" si="9"/>
        <v>80008598</v>
      </c>
      <c r="L48" s="41">
        <f>+L28+L32+L38+L42+L47</f>
        <v>82395033</v>
      </c>
      <c r="M48" s="41">
        <f>+M28+M32+M38+M42+M47</f>
        <v>91192216</v>
      </c>
      <c r="N48" s="42">
        <f t="shared" si="9"/>
        <v>197677391</v>
      </c>
      <c r="O48" s="43">
        <f t="shared" si="9"/>
        <v>1172939318</v>
      </c>
      <c r="P48" s="41">
        <f t="shared" si="9"/>
        <v>1262410410</v>
      </c>
      <c r="Q48" s="44">
        <f t="shared" si="9"/>
        <v>1388901857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56103161</v>
      </c>
      <c r="D49" s="45">
        <f t="shared" si="10"/>
        <v>-5608813</v>
      </c>
      <c r="E49" s="45">
        <f t="shared" si="10"/>
        <v>-13356537</v>
      </c>
      <c r="F49" s="45">
        <f t="shared" si="10"/>
        <v>19263161</v>
      </c>
      <c r="G49" s="45">
        <f t="shared" si="10"/>
        <v>3906321</v>
      </c>
      <c r="H49" s="45">
        <f t="shared" si="10"/>
        <v>-3220026</v>
      </c>
      <c r="I49" s="45">
        <f t="shared" si="10"/>
        <v>4256949</v>
      </c>
      <c r="J49" s="45">
        <f t="shared" si="10"/>
        <v>5609089</v>
      </c>
      <c r="K49" s="45">
        <f t="shared" si="10"/>
        <v>17292162</v>
      </c>
      <c r="L49" s="45">
        <f>+L25-L48</f>
        <v>8820405</v>
      </c>
      <c r="M49" s="45">
        <f>+M25-M48</f>
        <v>3255069</v>
      </c>
      <c r="N49" s="46">
        <f t="shared" si="10"/>
        <v>-67520507</v>
      </c>
      <c r="O49" s="47">
        <f t="shared" si="10"/>
        <v>28800434</v>
      </c>
      <c r="P49" s="45">
        <f t="shared" si="10"/>
        <v>18997845</v>
      </c>
      <c r="Q49" s="48">
        <f t="shared" si="10"/>
        <v>20561428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28660998</v>
      </c>
      <c r="D5" s="16">
        <f t="shared" si="0"/>
        <v>28660998</v>
      </c>
      <c r="E5" s="16">
        <f t="shared" si="0"/>
        <v>33331256</v>
      </c>
      <c r="F5" s="16">
        <f t="shared" si="0"/>
        <v>28660998</v>
      </c>
      <c r="G5" s="16">
        <f t="shared" si="0"/>
        <v>28660998</v>
      </c>
      <c r="H5" s="16">
        <f t="shared" si="0"/>
        <v>33331256</v>
      </c>
      <c r="I5" s="16">
        <f t="shared" si="0"/>
        <v>28660998</v>
      </c>
      <c r="J5" s="16">
        <f t="shared" si="0"/>
        <v>28660998</v>
      </c>
      <c r="K5" s="16">
        <f t="shared" si="0"/>
        <v>33331256</v>
      </c>
      <c r="L5" s="16">
        <f>SUM(L6:L8)</f>
        <v>28660998</v>
      </c>
      <c r="M5" s="16">
        <f>SUM(M6:M8)</f>
        <v>28660998</v>
      </c>
      <c r="N5" s="17">
        <f t="shared" si="0"/>
        <v>33586407</v>
      </c>
      <c r="O5" s="18">
        <f t="shared" si="0"/>
        <v>362868159</v>
      </c>
      <c r="P5" s="16">
        <f t="shared" si="0"/>
        <v>382257785</v>
      </c>
      <c r="Q5" s="17">
        <f t="shared" si="0"/>
        <v>408025948</v>
      </c>
    </row>
    <row r="6" spans="1:17" ht="13.5">
      <c r="A6" s="3" t="s">
        <v>23</v>
      </c>
      <c r="B6" s="2"/>
      <c r="C6" s="19">
        <v>14532</v>
      </c>
      <c r="D6" s="19">
        <v>14532</v>
      </c>
      <c r="E6" s="19">
        <v>1140532</v>
      </c>
      <c r="F6" s="19">
        <v>14532</v>
      </c>
      <c r="G6" s="19">
        <v>14532</v>
      </c>
      <c r="H6" s="19">
        <v>1140532</v>
      </c>
      <c r="I6" s="19">
        <v>14532</v>
      </c>
      <c r="J6" s="19">
        <v>14532</v>
      </c>
      <c r="K6" s="19">
        <v>1140532</v>
      </c>
      <c r="L6" s="19">
        <v>14532</v>
      </c>
      <c r="M6" s="19">
        <v>14532</v>
      </c>
      <c r="N6" s="20">
        <v>1140548</v>
      </c>
      <c r="O6" s="21">
        <v>4678400</v>
      </c>
      <c r="P6" s="19">
        <v>184500</v>
      </c>
      <c r="Q6" s="22">
        <v>191600</v>
      </c>
    </row>
    <row r="7" spans="1:17" ht="13.5">
      <c r="A7" s="3" t="s">
        <v>24</v>
      </c>
      <c r="B7" s="2"/>
      <c r="C7" s="23">
        <v>28646466</v>
      </c>
      <c r="D7" s="23">
        <v>28646466</v>
      </c>
      <c r="E7" s="23">
        <v>32190724</v>
      </c>
      <c r="F7" s="23">
        <v>28646466</v>
      </c>
      <c r="G7" s="23">
        <v>28646466</v>
      </c>
      <c r="H7" s="23">
        <v>32190724</v>
      </c>
      <c r="I7" s="23">
        <v>28646466</v>
      </c>
      <c r="J7" s="23">
        <v>28646466</v>
      </c>
      <c r="K7" s="23">
        <v>32190724</v>
      </c>
      <c r="L7" s="23">
        <v>28646466</v>
      </c>
      <c r="M7" s="23">
        <v>28646466</v>
      </c>
      <c r="N7" s="24">
        <v>32445859</v>
      </c>
      <c r="O7" s="25">
        <v>358189759</v>
      </c>
      <c r="P7" s="23">
        <v>382073285</v>
      </c>
      <c r="Q7" s="26">
        <v>407834348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6602572</v>
      </c>
      <c r="D9" s="16">
        <f t="shared" si="1"/>
        <v>6602572</v>
      </c>
      <c r="E9" s="16">
        <f t="shared" si="1"/>
        <v>51157452</v>
      </c>
      <c r="F9" s="16">
        <f t="shared" si="1"/>
        <v>6602572</v>
      </c>
      <c r="G9" s="16">
        <f t="shared" si="1"/>
        <v>6602572</v>
      </c>
      <c r="H9" s="16">
        <f t="shared" si="1"/>
        <v>51157452</v>
      </c>
      <c r="I9" s="16">
        <f t="shared" si="1"/>
        <v>6602572</v>
      </c>
      <c r="J9" s="16">
        <f t="shared" si="1"/>
        <v>6602572</v>
      </c>
      <c r="K9" s="16">
        <f t="shared" si="1"/>
        <v>51157452</v>
      </c>
      <c r="L9" s="16">
        <f>SUM(L10:L14)</f>
        <v>6602572</v>
      </c>
      <c r="M9" s="16">
        <f>SUM(M10:M14)</f>
        <v>6602572</v>
      </c>
      <c r="N9" s="27">
        <f t="shared" si="1"/>
        <v>52055665</v>
      </c>
      <c r="O9" s="28">
        <f t="shared" si="1"/>
        <v>258348597</v>
      </c>
      <c r="P9" s="16">
        <f t="shared" si="1"/>
        <v>270790896</v>
      </c>
      <c r="Q9" s="29">
        <f t="shared" si="1"/>
        <v>231949199</v>
      </c>
    </row>
    <row r="10" spans="1:17" ht="13.5">
      <c r="A10" s="3" t="s">
        <v>27</v>
      </c>
      <c r="B10" s="2"/>
      <c r="C10" s="19">
        <v>230108</v>
      </c>
      <c r="D10" s="19">
        <v>230108</v>
      </c>
      <c r="E10" s="19">
        <v>3358811</v>
      </c>
      <c r="F10" s="19">
        <v>230108</v>
      </c>
      <c r="G10" s="19">
        <v>230108</v>
      </c>
      <c r="H10" s="19">
        <v>3358811</v>
      </c>
      <c r="I10" s="19">
        <v>230108</v>
      </c>
      <c r="J10" s="19">
        <v>230108</v>
      </c>
      <c r="K10" s="19">
        <v>3358811</v>
      </c>
      <c r="L10" s="19">
        <v>230108</v>
      </c>
      <c r="M10" s="19">
        <v>230108</v>
      </c>
      <c r="N10" s="20">
        <v>3808926</v>
      </c>
      <c r="O10" s="21">
        <v>15726223</v>
      </c>
      <c r="P10" s="19">
        <v>15684586</v>
      </c>
      <c r="Q10" s="22">
        <v>16930122</v>
      </c>
    </row>
    <row r="11" spans="1:17" ht="13.5">
      <c r="A11" s="3" t="s">
        <v>28</v>
      </c>
      <c r="B11" s="2"/>
      <c r="C11" s="19">
        <v>103665</v>
      </c>
      <c r="D11" s="19">
        <v>103665</v>
      </c>
      <c r="E11" s="19">
        <v>1562698</v>
      </c>
      <c r="F11" s="19">
        <v>103665</v>
      </c>
      <c r="G11" s="19">
        <v>103665</v>
      </c>
      <c r="H11" s="19">
        <v>1562698</v>
      </c>
      <c r="I11" s="19">
        <v>103665</v>
      </c>
      <c r="J11" s="19">
        <v>103665</v>
      </c>
      <c r="K11" s="19">
        <v>1562698</v>
      </c>
      <c r="L11" s="19">
        <v>103665</v>
      </c>
      <c r="M11" s="19">
        <v>103665</v>
      </c>
      <c r="N11" s="20">
        <v>1562720</v>
      </c>
      <c r="O11" s="21">
        <v>7080134</v>
      </c>
      <c r="P11" s="19">
        <v>7314778</v>
      </c>
      <c r="Q11" s="22">
        <v>7814118</v>
      </c>
    </row>
    <row r="12" spans="1:17" ht="13.5">
      <c r="A12" s="3" t="s">
        <v>29</v>
      </c>
      <c r="B12" s="2"/>
      <c r="C12" s="19">
        <v>6155634</v>
      </c>
      <c r="D12" s="19">
        <v>6155634</v>
      </c>
      <c r="E12" s="19">
        <v>6155634</v>
      </c>
      <c r="F12" s="19">
        <v>6155634</v>
      </c>
      <c r="G12" s="19">
        <v>6155634</v>
      </c>
      <c r="H12" s="19">
        <v>6155634</v>
      </c>
      <c r="I12" s="19">
        <v>6155634</v>
      </c>
      <c r="J12" s="19">
        <v>6155634</v>
      </c>
      <c r="K12" s="19">
        <v>6155634</v>
      </c>
      <c r="L12" s="19">
        <v>6155634</v>
      </c>
      <c r="M12" s="19">
        <v>6155634</v>
      </c>
      <c r="N12" s="20">
        <v>6155689</v>
      </c>
      <c r="O12" s="21">
        <v>73867663</v>
      </c>
      <c r="P12" s="19">
        <v>78402091</v>
      </c>
      <c r="Q12" s="22">
        <v>81440095</v>
      </c>
    </row>
    <row r="13" spans="1:17" ht="13.5">
      <c r="A13" s="3" t="s">
        <v>30</v>
      </c>
      <c r="B13" s="2"/>
      <c r="C13" s="19">
        <v>106499</v>
      </c>
      <c r="D13" s="19">
        <v>106499</v>
      </c>
      <c r="E13" s="19">
        <v>40073643</v>
      </c>
      <c r="F13" s="19">
        <v>106499</v>
      </c>
      <c r="G13" s="19">
        <v>106499</v>
      </c>
      <c r="H13" s="19">
        <v>40073643</v>
      </c>
      <c r="I13" s="19">
        <v>106499</v>
      </c>
      <c r="J13" s="19">
        <v>106499</v>
      </c>
      <c r="K13" s="19">
        <v>40073643</v>
      </c>
      <c r="L13" s="19">
        <v>106499</v>
      </c>
      <c r="M13" s="19">
        <v>106499</v>
      </c>
      <c r="N13" s="20">
        <v>40521656</v>
      </c>
      <c r="O13" s="21">
        <v>161594577</v>
      </c>
      <c r="P13" s="19">
        <v>169305441</v>
      </c>
      <c r="Q13" s="22">
        <v>125676864</v>
      </c>
    </row>
    <row r="14" spans="1:17" ht="13.5">
      <c r="A14" s="3" t="s">
        <v>31</v>
      </c>
      <c r="B14" s="2"/>
      <c r="C14" s="23">
        <v>6666</v>
      </c>
      <c r="D14" s="23">
        <v>6666</v>
      </c>
      <c r="E14" s="23">
        <v>6666</v>
      </c>
      <c r="F14" s="23">
        <v>6666</v>
      </c>
      <c r="G14" s="23">
        <v>6666</v>
      </c>
      <c r="H14" s="23">
        <v>6666</v>
      </c>
      <c r="I14" s="23">
        <v>6666</v>
      </c>
      <c r="J14" s="23">
        <v>6666</v>
      </c>
      <c r="K14" s="23">
        <v>6666</v>
      </c>
      <c r="L14" s="23">
        <v>6666</v>
      </c>
      <c r="M14" s="23">
        <v>6666</v>
      </c>
      <c r="N14" s="24">
        <v>6674</v>
      </c>
      <c r="O14" s="25">
        <v>80000</v>
      </c>
      <c r="P14" s="23">
        <v>84000</v>
      </c>
      <c r="Q14" s="26">
        <v>88000</v>
      </c>
    </row>
    <row r="15" spans="1:17" ht="13.5">
      <c r="A15" s="1" t="s">
        <v>32</v>
      </c>
      <c r="B15" s="4"/>
      <c r="C15" s="16">
        <f aca="true" t="shared" si="2" ref="C15:Q15">SUM(C16:C18)</f>
        <v>17710408</v>
      </c>
      <c r="D15" s="16">
        <f t="shared" si="2"/>
        <v>17710408</v>
      </c>
      <c r="E15" s="16">
        <f t="shared" si="2"/>
        <v>65131270</v>
      </c>
      <c r="F15" s="16">
        <f t="shared" si="2"/>
        <v>17710408</v>
      </c>
      <c r="G15" s="16">
        <f t="shared" si="2"/>
        <v>17710408</v>
      </c>
      <c r="H15" s="16">
        <f t="shared" si="2"/>
        <v>65131270</v>
      </c>
      <c r="I15" s="16">
        <f t="shared" si="2"/>
        <v>17710408</v>
      </c>
      <c r="J15" s="16">
        <f t="shared" si="2"/>
        <v>17710408</v>
      </c>
      <c r="K15" s="16">
        <f t="shared" si="2"/>
        <v>65131270</v>
      </c>
      <c r="L15" s="16">
        <f>SUM(L16:L18)</f>
        <v>17710408</v>
      </c>
      <c r="M15" s="16">
        <f>SUM(M16:M18)</f>
        <v>17710408</v>
      </c>
      <c r="N15" s="27">
        <f t="shared" si="2"/>
        <v>66153412</v>
      </c>
      <c r="O15" s="28">
        <f t="shared" si="2"/>
        <v>403230486</v>
      </c>
      <c r="P15" s="16">
        <f t="shared" si="2"/>
        <v>414995013</v>
      </c>
      <c r="Q15" s="29">
        <f t="shared" si="2"/>
        <v>440647813</v>
      </c>
    </row>
    <row r="16" spans="1:17" ht="13.5">
      <c r="A16" s="3" t="s">
        <v>33</v>
      </c>
      <c r="B16" s="2"/>
      <c r="C16" s="19">
        <v>895396</v>
      </c>
      <c r="D16" s="19">
        <v>895396</v>
      </c>
      <c r="E16" s="19">
        <v>1293156</v>
      </c>
      <c r="F16" s="19">
        <v>895396</v>
      </c>
      <c r="G16" s="19">
        <v>895396</v>
      </c>
      <c r="H16" s="19">
        <v>1293156</v>
      </c>
      <c r="I16" s="19">
        <v>895396</v>
      </c>
      <c r="J16" s="19">
        <v>895396</v>
      </c>
      <c r="K16" s="19">
        <v>1293156</v>
      </c>
      <c r="L16" s="19">
        <v>895396</v>
      </c>
      <c r="M16" s="19">
        <v>895396</v>
      </c>
      <c r="N16" s="20">
        <v>1293204</v>
      </c>
      <c r="O16" s="21">
        <v>12335840</v>
      </c>
      <c r="P16" s="19">
        <v>12855113</v>
      </c>
      <c r="Q16" s="22">
        <v>13583755</v>
      </c>
    </row>
    <row r="17" spans="1:17" ht="13.5">
      <c r="A17" s="3" t="s">
        <v>34</v>
      </c>
      <c r="B17" s="2"/>
      <c r="C17" s="19">
        <v>16814879</v>
      </c>
      <c r="D17" s="19">
        <v>16814879</v>
      </c>
      <c r="E17" s="19">
        <v>63837981</v>
      </c>
      <c r="F17" s="19">
        <v>16814879</v>
      </c>
      <c r="G17" s="19">
        <v>16814879</v>
      </c>
      <c r="H17" s="19">
        <v>63837981</v>
      </c>
      <c r="I17" s="19">
        <v>16814879</v>
      </c>
      <c r="J17" s="19">
        <v>16814879</v>
      </c>
      <c r="K17" s="19">
        <v>63837981</v>
      </c>
      <c r="L17" s="19">
        <v>16814879</v>
      </c>
      <c r="M17" s="19">
        <v>16814879</v>
      </c>
      <c r="N17" s="20">
        <v>64860071</v>
      </c>
      <c r="O17" s="21">
        <v>390893046</v>
      </c>
      <c r="P17" s="19">
        <v>402138200</v>
      </c>
      <c r="Q17" s="22">
        <v>427062258</v>
      </c>
    </row>
    <row r="18" spans="1:17" ht="13.5">
      <c r="A18" s="3" t="s">
        <v>35</v>
      </c>
      <c r="B18" s="2"/>
      <c r="C18" s="19">
        <v>133</v>
      </c>
      <c r="D18" s="19">
        <v>133</v>
      </c>
      <c r="E18" s="19">
        <v>133</v>
      </c>
      <c r="F18" s="19">
        <v>133</v>
      </c>
      <c r="G18" s="19">
        <v>133</v>
      </c>
      <c r="H18" s="19">
        <v>133</v>
      </c>
      <c r="I18" s="19">
        <v>133</v>
      </c>
      <c r="J18" s="19">
        <v>133</v>
      </c>
      <c r="K18" s="19">
        <v>133</v>
      </c>
      <c r="L18" s="19">
        <v>133</v>
      </c>
      <c r="M18" s="19">
        <v>133</v>
      </c>
      <c r="N18" s="20">
        <v>137</v>
      </c>
      <c r="O18" s="21">
        <v>1600</v>
      </c>
      <c r="P18" s="19">
        <v>1700</v>
      </c>
      <c r="Q18" s="22">
        <v>1800</v>
      </c>
    </row>
    <row r="19" spans="1:17" ht="13.5">
      <c r="A19" s="1" t="s">
        <v>36</v>
      </c>
      <c r="B19" s="4"/>
      <c r="C19" s="16">
        <f aca="true" t="shared" si="3" ref="C19:Q19">SUM(C20:C23)</f>
        <v>76863441</v>
      </c>
      <c r="D19" s="16">
        <f t="shared" si="3"/>
        <v>76863441</v>
      </c>
      <c r="E19" s="16">
        <f t="shared" si="3"/>
        <v>160003747</v>
      </c>
      <c r="F19" s="16">
        <f t="shared" si="3"/>
        <v>76863441</v>
      </c>
      <c r="G19" s="16">
        <f t="shared" si="3"/>
        <v>76863441</v>
      </c>
      <c r="H19" s="16">
        <f t="shared" si="3"/>
        <v>160003747</v>
      </c>
      <c r="I19" s="16">
        <f t="shared" si="3"/>
        <v>76863441</v>
      </c>
      <c r="J19" s="16">
        <f t="shared" si="3"/>
        <v>76863441</v>
      </c>
      <c r="K19" s="16">
        <f t="shared" si="3"/>
        <v>160003747</v>
      </c>
      <c r="L19" s="16">
        <f>SUM(L20:L23)</f>
        <v>76863441</v>
      </c>
      <c r="M19" s="16">
        <f>SUM(M20:M23)</f>
        <v>76863441</v>
      </c>
      <c r="N19" s="27">
        <f t="shared" si="3"/>
        <v>160003872</v>
      </c>
      <c r="O19" s="28">
        <f t="shared" si="3"/>
        <v>1254922641</v>
      </c>
      <c r="P19" s="16">
        <f t="shared" si="3"/>
        <v>1329159983</v>
      </c>
      <c r="Q19" s="29">
        <f t="shared" si="3"/>
        <v>1417792657</v>
      </c>
    </row>
    <row r="20" spans="1:17" ht="13.5">
      <c r="A20" s="3" t="s">
        <v>37</v>
      </c>
      <c r="B20" s="2"/>
      <c r="C20" s="19">
        <v>60825977</v>
      </c>
      <c r="D20" s="19">
        <v>60825977</v>
      </c>
      <c r="E20" s="19">
        <v>71000941</v>
      </c>
      <c r="F20" s="19">
        <v>60825977</v>
      </c>
      <c r="G20" s="19">
        <v>60825977</v>
      </c>
      <c r="H20" s="19">
        <v>71000941</v>
      </c>
      <c r="I20" s="19">
        <v>60825977</v>
      </c>
      <c r="J20" s="19">
        <v>60825977</v>
      </c>
      <c r="K20" s="19">
        <v>71000941</v>
      </c>
      <c r="L20" s="19">
        <v>60825977</v>
      </c>
      <c r="M20" s="19">
        <v>60825977</v>
      </c>
      <c r="N20" s="20">
        <v>71000983</v>
      </c>
      <c r="O20" s="21">
        <v>770611622</v>
      </c>
      <c r="P20" s="19">
        <v>814286636</v>
      </c>
      <c r="Q20" s="22">
        <v>862315239</v>
      </c>
    </row>
    <row r="21" spans="1:17" ht="13.5">
      <c r="A21" s="3" t="s">
        <v>38</v>
      </c>
      <c r="B21" s="2"/>
      <c r="C21" s="19">
        <v>11051721</v>
      </c>
      <c r="D21" s="19">
        <v>11051721</v>
      </c>
      <c r="E21" s="19">
        <v>24222312</v>
      </c>
      <c r="F21" s="19">
        <v>11051721</v>
      </c>
      <c r="G21" s="19">
        <v>11051721</v>
      </c>
      <c r="H21" s="19">
        <v>24222312</v>
      </c>
      <c r="I21" s="19">
        <v>11051721</v>
      </c>
      <c r="J21" s="19">
        <v>11051721</v>
      </c>
      <c r="K21" s="19">
        <v>24222312</v>
      </c>
      <c r="L21" s="19">
        <v>11051721</v>
      </c>
      <c r="M21" s="19">
        <v>11051721</v>
      </c>
      <c r="N21" s="20">
        <v>24222327</v>
      </c>
      <c r="O21" s="21">
        <v>185303031</v>
      </c>
      <c r="P21" s="19">
        <v>211590002</v>
      </c>
      <c r="Q21" s="22">
        <v>225575449</v>
      </c>
    </row>
    <row r="22" spans="1:17" ht="13.5">
      <c r="A22" s="3" t="s">
        <v>39</v>
      </c>
      <c r="B22" s="2"/>
      <c r="C22" s="23">
        <v>-2230354</v>
      </c>
      <c r="D22" s="23">
        <v>-2230354</v>
      </c>
      <c r="E22" s="23">
        <v>47494019</v>
      </c>
      <c r="F22" s="23">
        <v>-2230354</v>
      </c>
      <c r="G22" s="23">
        <v>-2230354</v>
      </c>
      <c r="H22" s="23">
        <v>47494019</v>
      </c>
      <c r="I22" s="23">
        <v>-2230354</v>
      </c>
      <c r="J22" s="23">
        <v>-2230354</v>
      </c>
      <c r="K22" s="23">
        <v>47494019</v>
      </c>
      <c r="L22" s="23">
        <v>-2230354</v>
      </c>
      <c r="M22" s="23">
        <v>-2230354</v>
      </c>
      <c r="N22" s="24">
        <v>47494053</v>
      </c>
      <c r="O22" s="25">
        <v>172133278</v>
      </c>
      <c r="P22" s="23">
        <v>165379231</v>
      </c>
      <c r="Q22" s="26">
        <v>179891517</v>
      </c>
    </row>
    <row r="23" spans="1:17" ht="13.5">
      <c r="A23" s="3" t="s">
        <v>40</v>
      </c>
      <c r="B23" s="2"/>
      <c r="C23" s="19">
        <v>7216097</v>
      </c>
      <c r="D23" s="19">
        <v>7216097</v>
      </c>
      <c r="E23" s="19">
        <v>17286475</v>
      </c>
      <c r="F23" s="19">
        <v>7216097</v>
      </c>
      <c r="G23" s="19">
        <v>7216097</v>
      </c>
      <c r="H23" s="19">
        <v>17286475</v>
      </c>
      <c r="I23" s="19">
        <v>7216097</v>
      </c>
      <c r="J23" s="19">
        <v>7216097</v>
      </c>
      <c r="K23" s="19">
        <v>17286475</v>
      </c>
      <c r="L23" s="19">
        <v>7216097</v>
      </c>
      <c r="M23" s="19">
        <v>7216097</v>
      </c>
      <c r="N23" s="20">
        <v>17286509</v>
      </c>
      <c r="O23" s="21">
        <v>126874710</v>
      </c>
      <c r="P23" s="19">
        <v>137904114</v>
      </c>
      <c r="Q23" s="22">
        <v>150010452</v>
      </c>
    </row>
    <row r="24" spans="1:17" ht="13.5">
      <c r="A24" s="1" t="s">
        <v>41</v>
      </c>
      <c r="B24" s="4"/>
      <c r="C24" s="16">
        <v>4885</v>
      </c>
      <c r="D24" s="16">
        <v>4885</v>
      </c>
      <c r="E24" s="16">
        <v>4885</v>
      </c>
      <c r="F24" s="16">
        <v>4885</v>
      </c>
      <c r="G24" s="16">
        <v>4885</v>
      </c>
      <c r="H24" s="16">
        <v>4885</v>
      </c>
      <c r="I24" s="16">
        <v>4885</v>
      </c>
      <c r="J24" s="16">
        <v>4885</v>
      </c>
      <c r="K24" s="16">
        <v>4885</v>
      </c>
      <c r="L24" s="16">
        <v>4885</v>
      </c>
      <c r="M24" s="16">
        <v>4885</v>
      </c>
      <c r="N24" s="27">
        <v>4903</v>
      </c>
      <c r="O24" s="28">
        <v>58638</v>
      </c>
      <c r="P24" s="16">
        <v>64720</v>
      </c>
      <c r="Q24" s="29">
        <v>70806</v>
      </c>
    </row>
    <row r="25" spans="1:17" ht="13.5">
      <c r="A25" s="5" t="s">
        <v>42</v>
      </c>
      <c r="B25" s="6"/>
      <c r="C25" s="41">
        <f aca="true" t="shared" si="4" ref="C25:Q25">+C5+C9+C15+C19+C24</f>
        <v>129842304</v>
      </c>
      <c r="D25" s="41">
        <f t="shared" si="4"/>
        <v>129842304</v>
      </c>
      <c r="E25" s="41">
        <f t="shared" si="4"/>
        <v>309628610</v>
      </c>
      <c r="F25" s="41">
        <f t="shared" si="4"/>
        <v>129842304</v>
      </c>
      <c r="G25" s="41">
        <f t="shared" si="4"/>
        <v>129842304</v>
      </c>
      <c r="H25" s="41">
        <f t="shared" si="4"/>
        <v>309628610</v>
      </c>
      <c r="I25" s="41">
        <f t="shared" si="4"/>
        <v>129842304</v>
      </c>
      <c r="J25" s="41">
        <f t="shared" si="4"/>
        <v>129842304</v>
      </c>
      <c r="K25" s="41">
        <f t="shared" si="4"/>
        <v>309628610</v>
      </c>
      <c r="L25" s="41">
        <f>+L5+L9+L15+L19+L24</f>
        <v>129842304</v>
      </c>
      <c r="M25" s="41">
        <f>+M5+M9+M15+M19+M24</f>
        <v>129842304</v>
      </c>
      <c r="N25" s="42">
        <f t="shared" si="4"/>
        <v>311804259</v>
      </c>
      <c r="O25" s="43">
        <f t="shared" si="4"/>
        <v>2279428521</v>
      </c>
      <c r="P25" s="41">
        <f t="shared" si="4"/>
        <v>2397268397</v>
      </c>
      <c r="Q25" s="44">
        <f t="shared" si="4"/>
        <v>2498486423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28812473</v>
      </c>
      <c r="D28" s="16">
        <f t="shared" si="5"/>
        <v>28812473</v>
      </c>
      <c r="E28" s="16">
        <f>SUM(E29:E31)</f>
        <v>32353907</v>
      </c>
      <c r="F28" s="16">
        <f>SUM(F29:F31)</f>
        <v>28812473</v>
      </c>
      <c r="G28" s="16">
        <f>SUM(G29:G31)</f>
        <v>28812473</v>
      </c>
      <c r="H28" s="16">
        <f>SUM(H29:H31)</f>
        <v>35771512</v>
      </c>
      <c r="I28" s="16">
        <f t="shared" si="5"/>
        <v>28812473</v>
      </c>
      <c r="J28" s="16">
        <f t="shared" si="5"/>
        <v>28812473</v>
      </c>
      <c r="K28" s="16">
        <f t="shared" si="5"/>
        <v>32353907</v>
      </c>
      <c r="L28" s="16">
        <f>SUM(L29:L31)</f>
        <v>28812473</v>
      </c>
      <c r="M28" s="16">
        <f>SUM(M29:M31)</f>
        <v>28812473</v>
      </c>
      <c r="N28" s="17">
        <f t="shared" si="5"/>
        <v>36406206</v>
      </c>
      <c r="O28" s="18">
        <f t="shared" si="5"/>
        <v>367385316</v>
      </c>
      <c r="P28" s="16">
        <f t="shared" si="5"/>
        <v>383213119</v>
      </c>
      <c r="Q28" s="17">
        <f t="shared" si="5"/>
        <v>405892562</v>
      </c>
    </row>
    <row r="29" spans="1:17" ht="13.5">
      <c r="A29" s="3" t="s">
        <v>23</v>
      </c>
      <c r="B29" s="2"/>
      <c r="C29" s="19">
        <v>6744285</v>
      </c>
      <c r="D29" s="19">
        <v>6744285</v>
      </c>
      <c r="E29" s="19">
        <v>7870285</v>
      </c>
      <c r="F29" s="19">
        <v>6744285</v>
      </c>
      <c r="G29" s="19">
        <v>6744285</v>
      </c>
      <c r="H29" s="19">
        <v>7884290</v>
      </c>
      <c r="I29" s="19">
        <v>6744285</v>
      </c>
      <c r="J29" s="19">
        <v>6744285</v>
      </c>
      <c r="K29" s="19">
        <v>7870285</v>
      </c>
      <c r="L29" s="19">
        <v>6744285</v>
      </c>
      <c r="M29" s="19">
        <v>6744285</v>
      </c>
      <c r="N29" s="20">
        <v>7884647</v>
      </c>
      <c r="O29" s="21">
        <v>85463787</v>
      </c>
      <c r="P29" s="19">
        <v>85787783</v>
      </c>
      <c r="Q29" s="22">
        <v>90956246</v>
      </c>
    </row>
    <row r="30" spans="1:17" ht="13.5">
      <c r="A30" s="3" t="s">
        <v>24</v>
      </c>
      <c r="B30" s="2"/>
      <c r="C30" s="23">
        <v>20919021</v>
      </c>
      <c r="D30" s="23">
        <v>20919021</v>
      </c>
      <c r="E30" s="23">
        <v>23334455</v>
      </c>
      <c r="F30" s="23">
        <v>20919021</v>
      </c>
      <c r="G30" s="23">
        <v>20919021</v>
      </c>
      <c r="H30" s="23">
        <v>26738055</v>
      </c>
      <c r="I30" s="23">
        <v>20919021</v>
      </c>
      <c r="J30" s="23">
        <v>20919021</v>
      </c>
      <c r="K30" s="23">
        <v>23334455</v>
      </c>
      <c r="L30" s="23">
        <v>20919021</v>
      </c>
      <c r="M30" s="23">
        <v>20919021</v>
      </c>
      <c r="N30" s="24">
        <v>27372286</v>
      </c>
      <c r="O30" s="25">
        <v>268131419</v>
      </c>
      <c r="P30" s="23">
        <v>282349001</v>
      </c>
      <c r="Q30" s="26">
        <v>298766746</v>
      </c>
    </row>
    <row r="31" spans="1:17" ht="13.5">
      <c r="A31" s="3" t="s">
        <v>25</v>
      </c>
      <c r="B31" s="2"/>
      <c r="C31" s="19">
        <v>1149167</v>
      </c>
      <c r="D31" s="19">
        <v>1149167</v>
      </c>
      <c r="E31" s="19">
        <v>1149167</v>
      </c>
      <c r="F31" s="19">
        <v>1149167</v>
      </c>
      <c r="G31" s="19">
        <v>1149167</v>
      </c>
      <c r="H31" s="19">
        <v>1149167</v>
      </c>
      <c r="I31" s="19">
        <v>1149167</v>
      </c>
      <c r="J31" s="19">
        <v>1149167</v>
      </c>
      <c r="K31" s="19">
        <v>1149167</v>
      </c>
      <c r="L31" s="19">
        <v>1149167</v>
      </c>
      <c r="M31" s="19">
        <v>1149167</v>
      </c>
      <c r="N31" s="20">
        <v>1149273</v>
      </c>
      <c r="O31" s="21">
        <v>13790110</v>
      </c>
      <c r="P31" s="19">
        <v>15076335</v>
      </c>
      <c r="Q31" s="22">
        <v>16169570</v>
      </c>
    </row>
    <row r="32" spans="1:17" ht="13.5">
      <c r="A32" s="1" t="s">
        <v>26</v>
      </c>
      <c r="B32" s="2"/>
      <c r="C32" s="16">
        <f aca="true" t="shared" si="6" ref="C32:Q32">SUM(C33:C37)</f>
        <v>15935299</v>
      </c>
      <c r="D32" s="16">
        <f t="shared" si="6"/>
        <v>15935299</v>
      </c>
      <c r="E32" s="16">
        <f>SUM(E33:E37)</f>
        <v>55153368</v>
      </c>
      <c r="F32" s="16">
        <f>SUM(F33:F37)</f>
        <v>15935299</v>
      </c>
      <c r="G32" s="16">
        <f>SUM(G33:G37)</f>
        <v>15935299</v>
      </c>
      <c r="H32" s="16">
        <f>SUM(H33:H37)</f>
        <v>57793798</v>
      </c>
      <c r="I32" s="16">
        <f t="shared" si="6"/>
        <v>15935299</v>
      </c>
      <c r="J32" s="16">
        <f t="shared" si="6"/>
        <v>15935299</v>
      </c>
      <c r="K32" s="16">
        <f t="shared" si="6"/>
        <v>55153368</v>
      </c>
      <c r="L32" s="16">
        <f>SUM(L33:L37)</f>
        <v>15935299</v>
      </c>
      <c r="M32" s="16">
        <f>SUM(M33:M37)</f>
        <v>15935299</v>
      </c>
      <c r="N32" s="27">
        <f t="shared" si="6"/>
        <v>100727082</v>
      </c>
      <c r="O32" s="28">
        <f t="shared" si="6"/>
        <v>396310008</v>
      </c>
      <c r="P32" s="16">
        <f t="shared" si="6"/>
        <v>415445181</v>
      </c>
      <c r="Q32" s="29">
        <f t="shared" si="6"/>
        <v>383763307</v>
      </c>
    </row>
    <row r="33" spans="1:17" ht="13.5">
      <c r="A33" s="3" t="s">
        <v>27</v>
      </c>
      <c r="B33" s="2"/>
      <c r="C33" s="19">
        <v>4657771</v>
      </c>
      <c r="D33" s="19">
        <v>4657771</v>
      </c>
      <c r="E33" s="19">
        <v>4657771</v>
      </c>
      <c r="F33" s="19">
        <v>4657771</v>
      </c>
      <c r="G33" s="19">
        <v>4657771</v>
      </c>
      <c r="H33" s="19">
        <v>5867816</v>
      </c>
      <c r="I33" s="19">
        <v>4657771</v>
      </c>
      <c r="J33" s="19">
        <v>4657771</v>
      </c>
      <c r="K33" s="19">
        <v>4657771</v>
      </c>
      <c r="L33" s="19">
        <v>4657771</v>
      </c>
      <c r="M33" s="19">
        <v>4657771</v>
      </c>
      <c r="N33" s="20">
        <v>5868562</v>
      </c>
      <c r="O33" s="21">
        <v>58314088</v>
      </c>
      <c r="P33" s="19">
        <v>60629593</v>
      </c>
      <c r="Q33" s="22">
        <v>64381811</v>
      </c>
    </row>
    <row r="34" spans="1:17" ht="13.5">
      <c r="A34" s="3" t="s">
        <v>28</v>
      </c>
      <c r="B34" s="2"/>
      <c r="C34" s="19">
        <v>2345334</v>
      </c>
      <c r="D34" s="19">
        <v>2345334</v>
      </c>
      <c r="E34" s="19">
        <v>2345334</v>
      </c>
      <c r="F34" s="19">
        <v>2345334</v>
      </c>
      <c r="G34" s="19">
        <v>2345334</v>
      </c>
      <c r="H34" s="19">
        <v>3255244</v>
      </c>
      <c r="I34" s="19">
        <v>2345334</v>
      </c>
      <c r="J34" s="19">
        <v>2345334</v>
      </c>
      <c r="K34" s="19">
        <v>2345334</v>
      </c>
      <c r="L34" s="19">
        <v>2345334</v>
      </c>
      <c r="M34" s="19">
        <v>2345334</v>
      </c>
      <c r="N34" s="20">
        <v>3255294</v>
      </c>
      <c r="O34" s="21">
        <v>29963878</v>
      </c>
      <c r="P34" s="19">
        <v>31224606</v>
      </c>
      <c r="Q34" s="22">
        <v>32625654</v>
      </c>
    </row>
    <row r="35" spans="1:17" ht="13.5">
      <c r="A35" s="3" t="s">
        <v>29</v>
      </c>
      <c r="B35" s="2"/>
      <c r="C35" s="19">
        <v>5283766</v>
      </c>
      <c r="D35" s="19">
        <v>5283766</v>
      </c>
      <c r="E35" s="19">
        <v>5283766</v>
      </c>
      <c r="F35" s="19">
        <v>5283766</v>
      </c>
      <c r="G35" s="19">
        <v>5283766</v>
      </c>
      <c r="H35" s="19">
        <v>5556541</v>
      </c>
      <c r="I35" s="19">
        <v>5283766</v>
      </c>
      <c r="J35" s="19">
        <v>5283766</v>
      </c>
      <c r="K35" s="19">
        <v>5283766</v>
      </c>
      <c r="L35" s="19">
        <v>5283766</v>
      </c>
      <c r="M35" s="19">
        <v>5283766</v>
      </c>
      <c r="N35" s="20">
        <v>48489062</v>
      </c>
      <c r="O35" s="21">
        <v>106883263</v>
      </c>
      <c r="P35" s="19">
        <v>112964071</v>
      </c>
      <c r="Q35" s="22">
        <v>118647088</v>
      </c>
    </row>
    <row r="36" spans="1:17" ht="13.5">
      <c r="A36" s="3" t="s">
        <v>30</v>
      </c>
      <c r="B36" s="2"/>
      <c r="C36" s="19">
        <v>3321669</v>
      </c>
      <c r="D36" s="19">
        <v>3321669</v>
      </c>
      <c r="E36" s="19">
        <v>42539738</v>
      </c>
      <c r="F36" s="19">
        <v>3321669</v>
      </c>
      <c r="G36" s="19">
        <v>3321669</v>
      </c>
      <c r="H36" s="19">
        <v>42787438</v>
      </c>
      <c r="I36" s="19">
        <v>3321669</v>
      </c>
      <c r="J36" s="19">
        <v>3321669</v>
      </c>
      <c r="K36" s="19">
        <v>42539738</v>
      </c>
      <c r="L36" s="19">
        <v>3321669</v>
      </c>
      <c r="M36" s="19">
        <v>3321669</v>
      </c>
      <c r="N36" s="20">
        <v>42787326</v>
      </c>
      <c r="O36" s="21">
        <v>197227592</v>
      </c>
      <c r="P36" s="19">
        <v>206439943</v>
      </c>
      <c r="Q36" s="22">
        <v>163643185</v>
      </c>
    </row>
    <row r="37" spans="1:17" ht="13.5">
      <c r="A37" s="3" t="s">
        <v>31</v>
      </c>
      <c r="B37" s="2"/>
      <c r="C37" s="23">
        <v>326759</v>
      </c>
      <c r="D37" s="23">
        <v>326759</v>
      </c>
      <c r="E37" s="23">
        <v>326759</v>
      </c>
      <c r="F37" s="23">
        <v>326759</v>
      </c>
      <c r="G37" s="23">
        <v>326759</v>
      </c>
      <c r="H37" s="23">
        <v>326759</v>
      </c>
      <c r="I37" s="23">
        <v>326759</v>
      </c>
      <c r="J37" s="23">
        <v>326759</v>
      </c>
      <c r="K37" s="23">
        <v>326759</v>
      </c>
      <c r="L37" s="23">
        <v>326759</v>
      </c>
      <c r="M37" s="23">
        <v>326759</v>
      </c>
      <c r="N37" s="24">
        <v>326838</v>
      </c>
      <c r="O37" s="25">
        <v>3921187</v>
      </c>
      <c r="P37" s="23">
        <v>4186968</v>
      </c>
      <c r="Q37" s="26">
        <v>4465569</v>
      </c>
    </row>
    <row r="38" spans="1:17" ht="13.5">
      <c r="A38" s="1" t="s">
        <v>32</v>
      </c>
      <c r="B38" s="4"/>
      <c r="C38" s="16">
        <f aca="true" t="shared" si="7" ref="C38:Q38">SUM(C39:C41)</f>
        <v>36805454</v>
      </c>
      <c r="D38" s="16">
        <f t="shared" si="7"/>
        <v>36805454</v>
      </c>
      <c r="E38" s="16">
        <f>SUM(E39:E41)</f>
        <v>40066757</v>
      </c>
      <c r="F38" s="16">
        <f>SUM(F39:F41)</f>
        <v>36805454</v>
      </c>
      <c r="G38" s="16">
        <f>SUM(G39:G41)</f>
        <v>36805454</v>
      </c>
      <c r="H38" s="16">
        <f>SUM(H39:H41)</f>
        <v>40474567</v>
      </c>
      <c r="I38" s="16">
        <f t="shared" si="7"/>
        <v>36805454</v>
      </c>
      <c r="J38" s="16">
        <f t="shared" si="7"/>
        <v>36805454</v>
      </c>
      <c r="K38" s="16">
        <f t="shared" si="7"/>
        <v>40066757</v>
      </c>
      <c r="L38" s="16">
        <f>SUM(L39:L41)</f>
        <v>36805454</v>
      </c>
      <c r="M38" s="16">
        <f>SUM(M39:M41)</f>
        <v>36805454</v>
      </c>
      <c r="N38" s="27">
        <f t="shared" si="7"/>
        <v>40896658</v>
      </c>
      <c r="O38" s="28">
        <f t="shared" si="7"/>
        <v>455948371</v>
      </c>
      <c r="P38" s="16">
        <f t="shared" si="7"/>
        <v>465329972</v>
      </c>
      <c r="Q38" s="29">
        <f t="shared" si="7"/>
        <v>488284854</v>
      </c>
    </row>
    <row r="39" spans="1:17" ht="13.5">
      <c r="A39" s="3" t="s">
        <v>33</v>
      </c>
      <c r="B39" s="2"/>
      <c r="C39" s="19">
        <v>2634024</v>
      </c>
      <c r="D39" s="19">
        <v>2634024</v>
      </c>
      <c r="E39" s="19">
        <v>2634024</v>
      </c>
      <c r="F39" s="19">
        <v>2634024</v>
      </c>
      <c r="G39" s="19">
        <v>2634024</v>
      </c>
      <c r="H39" s="19">
        <v>2711404</v>
      </c>
      <c r="I39" s="19">
        <v>2634024</v>
      </c>
      <c r="J39" s="19">
        <v>2634024</v>
      </c>
      <c r="K39" s="19">
        <v>2634024</v>
      </c>
      <c r="L39" s="19">
        <v>2634024</v>
      </c>
      <c r="M39" s="19">
        <v>2634024</v>
      </c>
      <c r="N39" s="20">
        <v>2711449</v>
      </c>
      <c r="O39" s="21">
        <v>31763093</v>
      </c>
      <c r="P39" s="19">
        <v>33776499</v>
      </c>
      <c r="Q39" s="22">
        <v>35954408</v>
      </c>
    </row>
    <row r="40" spans="1:17" ht="13.5">
      <c r="A40" s="3" t="s">
        <v>34</v>
      </c>
      <c r="B40" s="2"/>
      <c r="C40" s="19">
        <v>33993919</v>
      </c>
      <c r="D40" s="19">
        <v>33993919</v>
      </c>
      <c r="E40" s="19">
        <v>37217722</v>
      </c>
      <c r="F40" s="19">
        <v>33993919</v>
      </c>
      <c r="G40" s="19">
        <v>33993919</v>
      </c>
      <c r="H40" s="19">
        <v>37546607</v>
      </c>
      <c r="I40" s="19">
        <v>33993919</v>
      </c>
      <c r="J40" s="19">
        <v>33993919</v>
      </c>
      <c r="K40" s="19">
        <v>37217722</v>
      </c>
      <c r="L40" s="19">
        <v>33993919</v>
      </c>
      <c r="M40" s="19">
        <v>33993919</v>
      </c>
      <c r="N40" s="20">
        <v>37968751</v>
      </c>
      <c r="O40" s="21">
        <v>421902154</v>
      </c>
      <c r="P40" s="19">
        <v>429133971</v>
      </c>
      <c r="Q40" s="22">
        <v>449768091</v>
      </c>
    </row>
    <row r="41" spans="1:17" ht="13.5">
      <c r="A41" s="3" t="s">
        <v>35</v>
      </c>
      <c r="B41" s="2"/>
      <c r="C41" s="19">
        <v>177511</v>
      </c>
      <c r="D41" s="19">
        <v>177511</v>
      </c>
      <c r="E41" s="19">
        <v>215011</v>
      </c>
      <c r="F41" s="19">
        <v>177511</v>
      </c>
      <c r="G41" s="19">
        <v>177511</v>
      </c>
      <c r="H41" s="19">
        <v>216556</v>
      </c>
      <c r="I41" s="19">
        <v>177511</v>
      </c>
      <c r="J41" s="19">
        <v>177511</v>
      </c>
      <c r="K41" s="19">
        <v>215011</v>
      </c>
      <c r="L41" s="19">
        <v>177511</v>
      </c>
      <c r="M41" s="19">
        <v>177511</v>
      </c>
      <c r="N41" s="20">
        <v>216458</v>
      </c>
      <c r="O41" s="21">
        <v>2283124</v>
      </c>
      <c r="P41" s="19">
        <v>2419502</v>
      </c>
      <c r="Q41" s="22">
        <v>2562355</v>
      </c>
    </row>
    <row r="42" spans="1:17" ht="13.5">
      <c r="A42" s="1" t="s">
        <v>36</v>
      </c>
      <c r="B42" s="4"/>
      <c r="C42" s="16">
        <f aca="true" t="shared" si="8" ref="C42:Q42">SUM(C43:C46)</f>
        <v>41864394</v>
      </c>
      <c r="D42" s="16">
        <f t="shared" si="8"/>
        <v>83298442</v>
      </c>
      <c r="E42" s="16">
        <f>SUM(E43:E46)</f>
        <v>83348442</v>
      </c>
      <c r="F42" s="16">
        <f>SUM(F43:F46)</f>
        <v>83298442</v>
      </c>
      <c r="G42" s="16">
        <f>SUM(G43:G46)</f>
        <v>83448442</v>
      </c>
      <c r="H42" s="16">
        <f>SUM(H43:H46)</f>
        <v>96609912</v>
      </c>
      <c r="I42" s="16">
        <f t="shared" si="8"/>
        <v>83298442</v>
      </c>
      <c r="J42" s="16">
        <f t="shared" si="8"/>
        <v>83298442</v>
      </c>
      <c r="K42" s="16">
        <f t="shared" si="8"/>
        <v>85348442</v>
      </c>
      <c r="L42" s="16">
        <f>SUM(L43:L46)</f>
        <v>85298442</v>
      </c>
      <c r="M42" s="16">
        <f>SUM(M43:M46)</f>
        <v>85298442</v>
      </c>
      <c r="N42" s="27">
        <f t="shared" si="8"/>
        <v>141895171</v>
      </c>
      <c r="O42" s="28">
        <f t="shared" si="8"/>
        <v>1036305455</v>
      </c>
      <c r="P42" s="16">
        <f t="shared" si="8"/>
        <v>1106665761</v>
      </c>
      <c r="Q42" s="29">
        <f t="shared" si="8"/>
        <v>1172100651</v>
      </c>
    </row>
    <row r="43" spans="1:17" ht="13.5">
      <c r="A43" s="3" t="s">
        <v>37</v>
      </c>
      <c r="B43" s="2"/>
      <c r="C43" s="19">
        <v>10333904</v>
      </c>
      <c r="D43" s="19">
        <v>51767952</v>
      </c>
      <c r="E43" s="19">
        <v>51817952</v>
      </c>
      <c r="F43" s="19">
        <v>51767952</v>
      </c>
      <c r="G43" s="19">
        <v>51917952</v>
      </c>
      <c r="H43" s="19">
        <v>57244987</v>
      </c>
      <c r="I43" s="19">
        <v>51767952</v>
      </c>
      <c r="J43" s="19">
        <v>51767952</v>
      </c>
      <c r="K43" s="19">
        <v>51817952</v>
      </c>
      <c r="L43" s="19">
        <v>51767952</v>
      </c>
      <c r="M43" s="19">
        <v>51767952</v>
      </c>
      <c r="N43" s="20">
        <v>98529138</v>
      </c>
      <c r="O43" s="21">
        <v>632269597</v>
      </c>
      <c r="P43" s="19">
        <v>670751916</v>
      </c>
      <c r="Q43" s="22">
        <v>714616941</v>
      </c>
    </row>
    <row r="44" spans="1:17" ht="13.5">
      <c r="A44" s="3" t="s">
        <v>38</v>
      </c>
      <c r="B44" s="2"/>
      <c r="C44" s="19">
        <v>9391447</v>
      </c>
      <c r="D44" s="19">
        <v>9391447</v>
      </c>
      <c r="E44" s="19">
        <v>9391447</v>
      </c>
      <c r="F44" s="19">
        <v>9391447</v>
      </c>
      <c r="G44" s="19">
        <v>9391447</v>
      </c>
      <c r="H44" s="19">
        <v>14055207</v>
      </c>
      <c r="I44" s="19">
        <v>9391447</v>
      </c>
      <c r="J44" s="19">
        <v>9391447</v>
      </c>
      <c r="K44" s="19">
        <v>9391447</v>
      </c>
      <c r="L44" s="19">
        <v>9391447</v>
      </c>
      <c r="M44" s="19">
        <v>9391447</v>
      </c>
      <c r="N44" s="20">
        <v>14055345</v>
      </c>
      <c r="O44" s="21">
        <v>122025022</v>
      </c>
      <c r="P44" s="19">
        <v>129326570</v>
      </c>
      <c r="Q44" s="22">
        <v>135482680</v>
      </c>
    </row>
    <row r="45" spans="1:17" ht="13.5">
      <c r="A45" s="3" t="s">
        <v>39</v>
      </c>
      <c r="B45" s="2"/>
      <c r="C45" s="23">
        <v>15917130</v>
      </c>
      <c r="D45" s="23">
        <v>15917130</v>
      </c>
      <c r="E45" s="23">
        <v>15917130</v>
      </c>
      <c r="F45" s="23">
        <v>15917130</v>
      </c>
      <c r="G45" s="23">
        <v>15917130</v>
      </c>
      <c r="H45" s="23">
        <v>18691260</v>
      </c>
      <c r="I45" s="23">
        <v>15917130</v>
      </c>
      <c r="J45" s="23">
        <v>15917130</v>
      </c>
      <c r="K45" s="23">
        <v>15917130</v>
      </c>
      <c r="L45" s="23">
        <v>15917130</v>
      </c>
      <c r="M45" s="23">
        <v>15917130</v>
      </c>
      <c r="N45" s="24">
        <v>18691857</v>
      </c>
      <c r="O45" s="25">
        <v>196554417</v>
      </c>
      <c r="P45" s="23">
        <v>197916655</v>
      </c>
      <c r="Q45" s="26">
        <v>208319686</v>
      </c>
    </row>
    <row r="46" spans="1:17" ht="13.5">
      <c r="A46" s="3" t="s">
        <v>40</v>
      </c>
      <c r="B46" s="2"/>
      <c r="C46" s="19">
        <v>6221913</v>
      </c>
      <c r="D46" s="19">
        <v>6221913</v>
      </c>
      <c r="E46" s="19">
        <v>6221913</v>
      </c>
      <c r="F46" s="19">
        <v>6221913</v>
      </c>
      <c r="G46" s="19">
        <v>6221913</v>
      </c>
      <c r="H46" s="19">
        <v>6618458</v>
      </c>
      <c r="I46" s="19">
        <v>6221913</v>
      </c>
      <c r="J46" s="19">
        <v>6221913</v>
      </c>
      <c r="K46" s="19">
        <v>8221913</v>
      </c>
      <c r="L46" s="19">
        <v>8221913</v>
      </c>
      <c r="M46" s="19">
        <v>8221913</v>
      </c>
      <c r="N46" s="20">
        <v>10618831</v>
      </c>
      <c r="O46" s="21">
        <v>85456419</v>
      </c>
      <c r="P46" s="19">
        <v>108670620</v>
      </c>
      <c r="Q46" s="22">
        <v>113681344</v>
      </c>
    </row>
    <row r="47" spans="1:17" ht="13.5">
      <c r="A47" s="1" t="s">
        <v>41</v>
      </c>
      <c r="B47" s="4"/>
      <c r="C47" s="16">
        <v>1171489</v>
      </c>
      <c r="D47" s="16">
        <v>1171489</v>
      </c>
      <c r="E47" s="16">
        <v>1171489</v>
      </c>
      <c r="F47" s="16">
        <v>1171489</v>
      </c>
      <c r="G47" s="16">
        <v>1171489</v>
      </c>
      <c r="H47" s="16">
        <v>1171489</v>
      </c>
      <c r="I47" s="16">
        <v>1171489</v>
      </c>
      <c r="J47" s="16">
        <v>1171489</v>
      </c>
      <c r="K47" s="16">
        <v>1171489</v>
      </c>
      <c r="L47" s="16">
        <v>1171489</v>
      </c>
      <c r="M47" s="16">
        <v>1171489</v>
      </c>
      <c r="N47" s="27">
        <v>1171565</v>
      </c>
      <c r="O47" s="28">
        <v>14057944</v>
      </c>
      <c r="P47" s="16">
        <v>15127964</v>
      </c>
      <c r="Q47" s="29">
        <v>16178273</v>
      </c>
    </row>
    <row r="48" spans="1:17" ht="13.5">
      <c r="A48" s="5" t="s">
        <v>44</v>
      </c>
      <c r="B48" s="6"/>
      <c r="C48" s="41">
        <f aca="true" t="shared" si="9" ref="C48:Q48">+C28+C32+C38+C42+C47</f>
        <v>124589109</v>
      </c>
      <c r="D48" s="41">
        <f t="shared" si="9"/>
        <v>166023157</v>
      </c>
      <c r="E48" s="41">
        <f>+E28+E32+E38+E42+E47</f>
        <v>212093963</v>
      </c>
      <c r="F48" s="41">
        <f>+F28+F32+F38+F42+F47</f>
        <v>166023157</v>
      </c>
      <c r="G48" s="41">
        <f>+G28+G32+G38+G42+G47</f>
        <v>166173157</v>
      </c>
      <c r="H48" s="41">
        <f>+H28+H32+H38+H42+H47</f>
        <v>231821278</v>
      </c>
      <c r="I48" s="41">
        <f t="shared" si="9"/>
        <v>166023157</v>
      </c>
      <c r="J48" s="41">
        <f t="shared" si="9"/>
        <v>166023157</v>
      </c>
      <c r="K48" s="41">
        <f t="shared" si="9"/>
        <v>214093963</v>
      </c>
      <c r="L48" s="41">
        <f>+L28+L32+L38+L42+L47</f>
        <v>168023157</v>
      </c>
      <c r="M48" s="41">
        <f>+M28+M32+M38+M42+M47</f>
        <v>168023157</v>
      </c>
      <c r="N48" s="42">
        <f t="shared" si="9"/>
        <v>321096682</v>
      </c>
      <c r="O48" s="43">
        <f t="shared" si="9"/>
        <v>2270007094</v>
      </c>
      <c r="P48" s="41">
        <f t="shared" si="9"/>
        <v>2385781997</v>
      </c>
      <c r="Q48" s="44">
        <f t="shared" si="9"/>
        <v>2466219647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5253195</v>
      </c>
      <c r="D49" s="45">
        <f t="shared" si="10"/>
        <v>-36180853</v>
      </c>
      <c r="E49" s="45">
        <f t="shared" si="10"/>
        <v>97534647</v>
      </c>
      <c r="F49" s="45">
        <f t="shared" si="10"/>
        <v>-36180853</v>
      </c>
      <c r="G49" s="45">
        <f t="shared" si="10"/>
        <v>-36330853</v>
      </c>
      <c r="H49" s="45">
        <f t="shared" si="10"/>
        <v>77807332</v>
      </c>
      <c r="I49" s="45">
        <f t="shared" si="10"/>
        <v>-36180853</v>
      </c>
      <c r="J49" s="45">
        <f t="shared" si="10"/>
        <v>-36180853</v>
      </c>
      <c r="K49" s="45">
        <f t="shared" si="10"/>
        <v>95534647</v>
      </c>
      <c r="L49" s="45">
        <f>+L25-L48</f>
        <v>-38180853</v>
      </c>
      <c r="M49" s="45">
        <f>+M25-M48</f>
        <v>-38180853</v>
      </c>
      <c r="N49" s="46">
        <f t="shared" si="10"/>
        <v>-9292423</v>
      </c>
      <c r="O49" s="47">
        <f t="shared" si="10"/>
        <v>9421427</v>
      </c>
      <c r="P49" s="45">
        <f t="shared" si="10"/>
        <v>11486400</v>
      </c>
      <c r="Q49" s="48">
        <f t="shared" si="10"/>
        <v>32266776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13985036</v>
      </c>
      <c r="D5" s="16">
        <f t="shared" si="0"/>
        <v>13985036</v>
      </c>
      <c r="E5" s="16">
        <f t="shared" si="0"/>
        <v>13985036</v>
      </c>
      <c r="F5" s="16">
        <f t="shared" si="0"/>
        <v>13985036</v>
      </c>
      <c r="G5" s="16">
        <f t="shared" si="0"/>
        <v>13985036</v>
      </c>
      <c r="H5" s="16">
        <f t="shared" si="0"/>
        <v>13985036</v>
      </c>
      <c r="I5" s="16">
        <f t="shared" si="0"/>
        <v>13985036</v>
      </c>
      <c r="J5" s="16">
        <f t="shared" si="0"/>
        <v>13985036</v>
      </c>
      <c r="K5" s="16">
        <f t="shared" si="0"/>
        <v>13985036</v>
      </c>
      <c r="L5" s="16">
        <f>SUM(L6:L8)</f>
        <v>13985036</v>
      </c>
      <c r="M5" s="16">
        <f>SUM(M6:M8)</f>
        <v>13985036</v>
      </c>
      <c r="N5" s="17">
        <f t="shared" si="0"/>
        <v>13984966</v>
      </c>
      <c r="O5" s="18">
        <f t="shared" si="0"/>
        <v>167820362</v>
      </c>
      <c r="P5" s="16">
        <f t="shared" si="0"/>
        <v>178225851</v>
      </c>
      <c r="Q5" s="17">
        <f t="shared" si="0"/>
        <v>190110810</v>
      </c>
    </row>
    <row r="6" spans="1:17" ht="13.5">
      <c r="A6" s="3" t="s">
        <v>23</v>
      </c>
      <c r="B6" s="2"/>
      <c r="C6" s="19">
        <v>5903268</v>
      </c>
      <c r="D6" s="19">
        <v>5903268</v>
      </c>
      <c r="E6" s="19">
        <v>5903268</v>
      </c>
      <c r="F6" s="19">
        <v>5903268</v>
      </c>
      <c r="G6" s="19">
        <v>5903268</v>
      </c>
      <c r="H6" s="19">
        <v>5903268</v>
      </c>
      <c r="I6" s="19">
        <v>5903268</v>
      </c>
      <c r="J6" s="19">
        <v>5903268</v>
      </c>
      <c r="K6" s="19">
        <v>5903268</v>
      </c>
      <c r="L6" s="19">
        <v>5903268</v>
      </c>
      <c r="M6" s="19">
        <v>5903268</v>
      </c>
      <c r="N6" s="20">
        <v>5903199</v>
      </c>
      <c r="O6" s="21">
        <v>70839147</v>
      </c>
      <c r="P6" s="19">
        <v>75950112</v>
      </c>
      <c r="Q6" s="22">
        <v>81590238</v>
      </c>
    </row>
    <row r="7" spans="1:17" ht="13.5">
      <c r="A7" s="3" t="s">
        <v>24</v>
      </c>
      <c r="B7" s="2"/>
      <c r="C7" s="23">
        <v>8081768</v>
      </c>
      <c r="D7" s="23">
        <v>8081768</v>
      </c>
      <c r="E7" s="23">
        <v>8081768</v>
      </c>
      <c r="F7" s="23">
        <v>8081768</v>
      </c>
      <c r="G7" s="23">
        <v>8081768</v>
      </c>
      <c r="H7" s="23">
        <v>8081768</v>
      </c>
      <c r="I7" s="23">
        <v>8081768</v>
      </c>
      <c r="J7" s="23">
        <v>8081768</v>
      </c>
      <c r="K7" s="23">
        <v>8081768</v>
      </c>
      <c r="L7" s="23">
        <v>8081768</v>
      </c>
      <c r="M7" s="23">
        <v>8081768</v>
      </c>
      <c r="N7" s="24">
        <v>8081767</v>
      </c>
      <c r="O7" s="25">
        <v>96981215</v>
      </c>
      <c r="P7" s="23">
        <v>102275739</v>
      </c>
      <c r="Q7" s="26">
        <v>108520572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3594422</v>
      </c>
      <c r="D9" s="16">
        <f t="shared" si="1"/>
        <v>3594422</v>
      </c>
      <c r="E9" s="16">
        <f t="shared" si="1"/>
        <v>3594422</v>
      </c>
      <c r="F9" s="16">
        <f t="shared" si="1"/>
        <v>3594422</v>
      </c>
      <c r="G9" s="16">
        <f t="shared" si="1"/>
        <v>3594422</v>
      </c>
      <c r="H9" s="16">
        <f t="shared" si="1"/>
        <v>3594422</v>
      </c>
      <c r="I9" s="16">
        <f t="shared" si="1"/>
        <v>3594422</v>
      </c>
      <c r="J9" s="16">
        <f t="shared" si="1"/>
        <v>3594422</v>
      </c>
      <c r="K9" s="16">
        <f t="shared" si="1"/>
        <v>3594422</v>
      </c>
      <c r="L9" s="16">
        <f>SUM(L10:L14)</f>
        <v>3594422</v>
      </c>
      <c r="M9" s="16">
        <f>SUM(M10:M14)</f>
        <v>3594422</v>
      </c>
      <c r="N9" s="27">
        <f t="shared" si="1"/>
        <v>3594428</v>
      </c>
      <c r="O9" s="28">
        <f t="shared" si="1"/>
        <v>43133070</v>
      </c>
      <c r="P9" s="16">
        <f t="shared" si="1"/>
        <v>43028223</v>
      </c>
      <c r="Q9" s="29">
        <f t="shared" si="1"/>
        <v>33371046</v>
      </c>
    </row>
    <row r="10" spans="1:17" ht="13.5">
      <c r="A10" s="3" t="s">
        <v>27</v>
      </c>
      <c r="B10" s="2"/>
      <c r="C10" s="19">
        <v>1072583</v>
      </c>
      <c r="D10" s="19">
        <v>1072583</v>
      </c>
      <c r="E10" s="19">
        <v>1072583</v>
      </c>
      <c r="F10" s="19">
        <v>1072583</v>
      </c>
      <c r="G10" s="19">
        <v>1072583</v>
      </c>
      <c r="H10" s="19">
        <v>1072583</v>
      </c>
      <c r="I10" s="19">
        <v>1072583</v>
      </c>
      <c r="J10" s="19">
        <v>1072583</v>
      </c>
      <c r="K10" s="19">
        <v>1072583</v>
      </c>
      <c r="L10" s="19">
        <v>1072583</v>
      </c>
      <c r="M10" s="19">
        <v>1072583</v>
      </c>
      <c r="N10" s="20">
        <v>1072587</v>
      </c>
      <c r="O10" s="21">
        <v>12871000</v>
      </c>
      <c r="P10" s="19">
        <v>13700000</v>
      </c>
      <c r="Q10" s="22">
        <v>6638000</v>
      </c>
    </row>
    <row r="11" spans="1:17" ht="13.5">
      <c r="A11" s="3" t="s">
        <v>28</v>
      </c>
      <c r="B11" s="2"/>
      <c r="C11" s="19">
        <v>165532</v>
      </c>
      <c r="D11" s="19">
        <v>165532</v>
      </c>
      <c r="E11" s="19">
        <v>165532</v>
      </c>
      <c r="F11" s="19">
        <v>165532</v>
      </c>
      <c r="G11" s="19">
        <v>165532</v>
      </c>
      <c r="H11" s="19">
        <v>165532</v>
      </c>
      <c r="I11" s="19">
        <v>165532</v>
      </c>
      <c r="J11" s="19">
        <v>165532</v>
      </c>
      <c r="K11" s="19">
        <v>165532</v>
      </c>
      <c r="L11" s="19">
        <v>165532</v>
      </c>
      <c r="M11" s="19">
        <v>165532</v>
      </c>
      <c r="N11" s="20">
        <v>165539</v>
      </c>
      <c r="O11" s="21">
        <v>1986391</v>
      </c>
      <c r="P11" s="19">
        <v>2093656</v>
      </c>
      <c r="Q11" s="22">
        <v>2206714</v>
      </c>
    </row>
    <row r="12" spans="1:17" ht="13.5">
      <c r="A12" s="3" t="s">
        <v>29</v>
      </c>
      <c r="B12" s="2"/>
      <c r="C12" s="19">
        <v>1008807</v>
      </c>
      <c r="D12" s="19">
        <v>1008807</v>
      </c>
      <c r="E12" s="19">
        <v>1008807</v>
      </c>
      <c r="F12" s="19">
        <v>1008807</v>
      </c>
      <c r="G12" s="19">
        <v>1008807</v>
      </c>
      <c r="H12" s="19">
        <v>1008807</v>
      </c>
      <c r="I12" s="19">
        <v>1008807</v>
      </c>
      <c r="J12" s="19">
        <v>1008807</v>
      </c>
      <c r="K12" s="19">
        <v>1008807</v>
      </c>
      <c r="L12" s="19">
        <v>1008807</v>
      </c>
      <c r="M12" s="19">
        <v>1008807</v>
      </c>
      <c r="N12" s="20">
        <v>1008802</v>
      </c>
      <c r="O12" s="21">
        <v>12105679</v>
      </c>
      <c r="P12" s="19">
        <v>11884567</v>
      </c>
      <c r="Q12" s="22">
        <v>12526332</v>
      </c>
    </row>
    <row r="13" spans="1:17" ht="13.5">
      <c r="A13" s="3" t="s">
        <v>30</v>
      </c>
      <c r="B13" s="2"/>
      <c r="C13" s="19">
        <v>1347500</v>
      </c>
      <c r="D13" s="19">
        <v>1347500</v>
      </c>
      <c r="E13" s="19">
        <v>1347500</v>
      </c>
      <c r="F13" s="19">
        <v>1347500</v>
      </c>
      <c r="G13" s="19">
        <v>1347500</v>
      </c>
      <c r="H13" s="19">
        <v>1347500</v>
      </c>
      <c r="I13" s="19">
        <v>1347500</v>
      </c>
      <c r="J13" s="19">
        <v>1347500</v>
      </c>
      <c r="K13" s="19">
        <v>1347500</v>
      </c>
      <c r="L13" s="19">
        <v>1347500</v>
      </c>
      <c r="M13" s="19">
        <v>1347500</v>
      </c>
      <c r="N13" s="20">
        <v>1347500</v>
      </c>
      <c r="O13" s="21">
        <v>16170000</v>
      </c>
      <c r="P13" s="19">
        <v>15350000</v>
      </c>
      <c r="Q13" s="22">
        <v>12000000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2049166</v>
      </c>
      <c r="D15" s="16">
        <f t="shared" si="2"/>
        <v>2049166</v>
      </c>
      <c r="E15" s="16">
        <f t="shared" si="2"/>
        <v>2049166</v>
      </c>
      <c r="F15" s="16">
        <f t="shared" si="2"/>
        <v>2049166</v>
      </c>
      <c r="G15" s="16">
        <f t="shared" si="2"/>
        <v>2049166</v>
      </c>
      <c r="H15" s="16">
        <f t="shared" si="2"/>
        <v>2049166</v>
      </c>
      <c r="I15" s="16">
        <f t="shared" si="2"/>
        <v>2049166</v>
      </c>
      <c r="J15" s="16">
        <f t="shared" si="2"/>
        <v>2049166</v>
      </c>
      <c r="K15" s="16">
        <f t="shared" si="2"/>
        <v>2049166</v>
      </c>
      <c r="L15" s="16">
        <f>SUM(L16:L18)</f>
        <v>2049166</v>
      </c>
      <c r="M15" s="16">
        <f>SUM(M16:M18)</f>
        <v>2049166</v>
      </c>
      <c r="N15" s="27">
        <f t="shared" si="2"/>
        <v>2049174</v>
      </c>
      <c r="O15" s="28">
        <f t="shared" si="2"/>
        <v>24590000</v>
      </c>
      <c r="P15" s="16">
        <f t="shared" si="2"/>
        <v>22889000</v>
      </c>
      <c r="Q15" s="29">
        <f t="shared" si="2"/>
        <v>24343000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2049166</v>
      </c>
      <c r="D17" s="19">
        <v>2049166</v>
      </c>
      <c r="E17" s="19">
        <v>2049166</v>
      </c>
      <c r="F17" s="19">
        <v>2049166</v>
      </c>
      <c r="G17" s="19">
        <v>2049166</v>
      </c>
      <c r="H17" s="19">
        <v>2049166</v>
      </c>
      <c r="I17" s="19">
        <v>2049166</v>
      </c>
      <c r="J17" s="19">
        <v>2049166</v>
      </c>
      <c r="K17" s="19">
        <v>2049166</v>
      </c>
      <c r="L17" s="19">
        <v>2049166</v>
      </c>
      <c r="M17" s="19">
        <v>2049166</v>
      </c>
      <c r="N17" s="20">
        <v>2049174</v>
      </c>
      <c r="O17" s="21">
        <v>24590000</v>
      </c>
      <c r="P17" s="19">
        <v>22889000</v>
      </c>
      <c r="Q17" s="22">
        <v>24343000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37919805</v>
      </c>
      <c r="D19" s="16">
        <f t="shared" si="3"/>
        <v>37919805</v>
      </c>
      <c r="E19" s="16">
        <f t="shared" si="3"/>
        <v>37919805</v>
      </c>
      <c r="F19" s="16">
        <f t="shared" si="3"/>
        <v>37919805</v>
      </c>
      <c r="G19" s="16">
        <f t="shared" si="3"/>
        <v>37919805</v>
      </c>
      <c r="H19" s="16">
        <f t="shared" si="3"/>
        <v>37919805</v>
      </c>
      <c r="I19" s="16">
        <f t="shared" si="3"/>
        <v>37919805</v>
      </c>
      <c r="J19" s="16">
        <f t="shared" si="3"/>
        <v>37919805</v>
      </c>
      <c r="K19" s="16">
        <f t="shared" si="3"/>
        <v>37919805</v>
      </c>
      <c r="L19" s="16">
        <f>SUM(L20:L23)</f>
        <v>37919805</v>
      </c>
      <c r="M19" s="16">
        <f>SUM(M20:M23)</f>
        <v>37919805</v>
      </c>
      <c r="N19" s="27">
        <f t="shared" si="3"/>
        <v>37919757</v>
      </c>
      <c r="O19" s="28">
        <f t="shared" si="3"/>
        <v>455037612</v>
      </c>
      <c r="P19" s="16">
        <f t="shared" si="3"/>
        <v>503039091</v>
      </c>
      <c r="Q19" s="29">
        <f t="shared" si="3"/>
        <v>545769594</v>
      </c>
    </row>
    <row r="20" spans="1:17" ht="13.5">
      <c r="A20" s="3" t="s">
        <v>37</v>
      </c>
      <c r="B20" s="2"/>
      <c r="C20" s="19">
        <v>22374575</v>
      </c>
      <c r="D20" s="19">
        <v>22374575</v>
      </c>
      <c r="E20" s="19">
        <v>22374575</v>
      </c>
      <c r="F20" s="19">
        <v>22374575</v>
      </c>
      <c r="G20" s="19">
        <v>22374575</v>
      </c>
      <c r="H20" s="19">
        <v>22374575</v>
      </c>
      <c r="I20" s="19">
        <v>22374575</v>
      </c>
      <c r="J20" s="19">
        <v>22374575</v>
      </c>
      <c r="K20" s="19">
        <v>22374575</v>
      </c>
      <c r="L20" s="19">
        <v>22374575</v>
      </c>
      <c r="M20" s="19">
        <v>22374575</v>
      </c>
      <c r="N20" s="20">
        <v>22374542</v>
      </c>
      <c r="O20" s="21">
        <v>268494867</v>
      </c>
      <c r="P20" s="19">
        <v>293531135</v>
      </c>
      <c r="Q20" s="22">
        <v>322159515</v>
      </c>
    </row>
    <row r="21" spans="1:17" ht="13.5">
      <c r="A21" s="3" t="s">
        <v>38</v>
      </c>
      <c r="B21" s="2"/>
      <c r="C21" s="19">
        <v>9477143</v>
      </c>
      <c r="D21" s="19">
        <v>9477143</v>
      </c>
      <c r="E21" s="19">
        <v>9477143</v>
      </c>
      <c r="F21" s="19">
        <v>9477143</v>
      </c>
      <c r="G21" s="19">
        <v>9477143</v>
      </c>
      <c r="H21" s="19">
        <v>9477143</v>
      </c>
      <c r="I21" s="19">
        <v>9477143</v>
      </c>
      <c r="J21" s="19">
        <v>9477143</v>
      </c>
      <c r="K21" s="19">
        <v>9477143</v>
      </c>
      <c r="L21" s="19">
        <v>9477143</v>
      </c>
      <c r="M21" s="19">
        <v>9477143</v>
      </c>
      <c r="N21" s="20">
        <v>9477130</v>
      </c>
      <c r="O21" s="21">
        <v>113725703</v>
      </c>
      <c r="P21" s="19">
        <v>131500852</v>
      </c>
      <c r="Q21" s="22">
        <v>140020257</v>
      </c>
    </row>
    <row r="22" spans="1:17" ht="13.5">
      <c r="A22" s="3" t="s">
        <v>39</v>
      </c>
      <c r="B22" s="2"/>
      <c r="C22" s="23">
        <v>3699064</v>
      </c>
      <c r="D22" s="23">
        <v>3699064</v>
      </c>
      <c r="E22" s="23">
        <v>3699064</v>
      </c>
      <c r="F22" s="23">
        <v>3699064</v>
      </c>
      <c r="G22" s="23">
        <v>3699064</v>
      </c>
      <c r="H22" s="23">
        <v>3699064</v>
      </c>
      <c r="I22" s="23">
        <v>3699064</v>
      </c>
      <c r="J22" s="23">
        <v>3699064</v>
      </c>
      <c r="K22" s="23">
        <v>3699064</v>
      </c>
      <c r="L22" s="23">
        <v>3699064</v>
      </c>
      <c r="M22" s="23">
        <v>3699064</v>
      </c>
      <c r="N22" s="24">
        <v>3699058</v>
      </c>
      <c r="O22" s="25">
        <v>44388762</v>
      </c>
      <c r="P22" s="23">
        <v>47168659</v>
      </c>
      <c r="Q22" s="26">
        <v>50123557</v>
      </c>
    </row>
    <row r="23" spans="1:17" ht="13.5">
      <c r="A23" s="3" t="s">
        <v>40</v>
      </c>
      <c r="B23" s="2"/>
      <c r="C23" s="19">
        <v>2369023</v>
      </c>
      <c r="D23" s="19">
        <v>2369023</v>
      </c>
      <c r="E23" s="19">
        <v>2369023</v>
      </c>
      <c r="F23" s="19">
        <v>2369023</v>
      </c>
      <c r="G23" s="19">
        <v>2369023</v>
      </c>
      <c r="H23" s="19">
        <v>2369023</v>
      </c>
      <c r="I23" s="19">
        <v>2369023</v>
      </c>
      <c r="J23" s="19">
        <v>2369023</v>
      </c>
      <c r="K23" s="19">
        <v>2369023</v>
      </c>
      <c r="L23" s="19">
        <v>2369023</v>
      </c>
      <c r="M23" s="19">
        <v>2369023</v>
      </c>
      <c r="N23" s="20">
        <v>2369027</v>
      </c>
      <c r="O23" s="21">
        <v>28428280</v>
      </c>
      <c r="P23" s="19">
        <v>30838445</v>
      </c>
      <c r="Q23" s="22">
        <v>33466265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57548429</v>
      </c>
      <c r="D25" s="41">
        <f t="shared" si="4"/>
        <v>57548429</v>
      </c>
      <c r="E25" s="41">
        <f t="shared" si="4"/>
        <v>57548429</v>
      </c>
      <c r="F25" s="41">
        <f t="shared" si="4"/>
        <v>57548429</v>
      </c>
      <c r="G25" s="41">
        <f t="shared" si="4"/>
        <v>57548429</v>
      </c>
      <c r="H25" s="41">
        <f t="shared" si="4"/>
        <v>57548429</v>
      </c>
      <c r="I25" s="41">
        <f t="shared" si="4"/>
        <v>57548429</v>
      </c>
      <c r="J25" s="41">
        <f t="shared" si="4"/>
        <v>57548429</v>
      </c>
      <c r="K25" s="41">
        <f t="shared" si="4"/>
        <v>57548429</v>
      </c>
      <c r="L25" s="41">
        <f>+L5+L9+L15+L19+L24</f>
        <v>57548429</v>
      </c>
      <c r="M25" s="41">
        <f>+M5+M9+M15+M19+M24</f>
        <v>57548429</v>
      </c>
      <c r="N25" s="42">
        <f t="shared" si="4"/>
        <v>57548325</v>
      </c>
      <c r="O25" s="43">
        <f t="shared" si="4"/>
        <v>690581044</v>
      </c>
      <c r="P25" s="41">
        <f t="shared" si="4"/>
        <v>747182165</v>
      </c>
      <c r="Q25" s="44">
        <f t="shared" si="4"/>
        <v>793594450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13889456</v>
      </c>
      <c r="D28" s="16">
        <f t="shared" si="5"/>
        <v>13889456</v>
      </c>
      <c r="E28" s="16">
        <f>SUM(E29:E31)</f>
        <v>13889456</v>
      </c>
      <c r="F28" s="16">
        <f>SUM(F29:F31)</f>
        <v>13889456</v>
      </c>
      <c r="G28" s="16">
        <f>SUM(G29:G31)</f>
        <v>13889456</v>
      </c>
      <c r="H28" s="16">
        <f>SUM(H29:H31)</f>
        <v>13889456</v>
      </c>
      <c r="I28" s="16">
        <f t="shared" si="5"/>
        <v>13889456</v>
      </c>
      <c r="J28" s="16">
        <f t="shared" si="5"/>
        <v>13889456</v>
      </c>
      <c r="K28" s="16">
        <f t="shared" si="5"/>
        <v>13889456</v>
      </c>
      <c r="L28" s="16">
        <f>SUM(L29:L31)</f>
        <v>13889456</v>
      </c>
      <c r="M28" s="16">
        <f>SUM(M29:M31)</f>
        <v>13889456</v>
      </c>
      <c r="N28" s="17">
        <f t="shared" si="5"/>
        <v>13889069</v>
      </c>
      <c r="O28" s="18">
        <f t="shared" si="5"/>
        <v>166673085</v>
      </c>
      <c r="P28" s="16">
        <f t="shared" si="5"/>
        <v>175177580</v>
      </c>
      <c r="Q28" s="17">
        <f t="shared" si="5"/>
        <v>185889013</v>
      </c>
    </row>
    <row r="29" spans="1:17" ht="13.5">
      <c r="A29" s="3" t="s">
        <v>23</v>
      </c>
      <c r="B29" s="2"/>
      <c r="C29" s="19">
        <v>7083174</v>
      </c>
      <c r="D29" s="19">
        <v>7083174</v>
      </c>
      <c r="E29" s="19">
        <v>7083174</v>
      </c>
      <c r="F29" s="19">
        <v>7083174</v>
      </c>
      <c r="G29" s="19">
        <v>7083174</v>
      </c>
      <c r="H29" s="19">
        <v>7083174</v>
      </c>
      <c r="I29" s="19">
        <v>7083174</v>
      </c>
      <c r="J29" s="19">
        <v>7083174</v>
      </c>
      <c r="K29" s="19">
        <v>7083174</v>
      </c>
      <c r="L29" s="19">
        <v>7083174</v>
      </c>
      <c r="M29" s="19">
        <v>7083174</v>
      </c>
      <c r="N29" s="20">
        <v>7083029</v>
      </c>
      <c r="O29" s="21">
        <v>84997943</v>
      </c>
      <c r="P29" s="19">
        <v>89558630</v>
      </c>
      <c r="Q29" s="22">
        <v>94661264</v>
      </c>
    </row>
    <row r="30" spans="1:17" ht="13.5">
      <c r="A30" s="3" t="s">
        <v>24</v>
      </c>
      <c r="B30" s="2"/>
      <c r="C30" s="23">
        <v>6614697</v>
      </c>
      <c r="D30" s="23">
        <v>6614697</v>
      </c>
      <c r="E30" s="23">
        <v>6614697</v>
      </c>
      <c r="F30" s="23">
        <v>6614697</v>
      </c>
      <c r="G30" s="23">
        <v>6614697</v>
      </c>
      <c r="H30" s="23">
        <v>6614697</v>
      </c>
      <c r="I30" s="23">
        <v>6614697</v>
      </c>
      <c r="J30" s="23">
        <v>6614697</v>
      </c>
      <c r="K30" s="23">
        <v>6614697</v>
      </c>
      <c r="L30" s="23">
        <v>6614697</v>
      </c>
      <c r="M30" s="23">
        <v>6614697</v>
      </c>
      <c r="N30" s="24">
        <v>6614479</v>
      </c>
      <c r="O30" s="25">
        <v>79376146</v>
      </c>
      <c r="P30" s="23">
        <v>83193173</v>
      </c>
      <c r="Q30" s="26">
        <v>88644856</v>
      </c>
    </row>
    <row r="31" spans="1:17" ht="13.5">
      <c r="A31" s="3" t="s">
        <v>25</v>
      </c>
      <c r="B31" s="2"/>
      <c r="C31" s="19">
        <v>191585</v>
      </c>
      <c r="D31" s="19">
        <v>191585</v>
      </c>
      <c r="E31" s="19">
        <v>191585</v>
      </c>
      <c r="F31" s="19">
        <v>191585</v>
      </c>
      <c r="G31" s="19">
        <v>191585</v>
      </c>
      <c r="H31" s="19">
        <v>191585</v>
      </c>
      <c r="I31" s="19">
        <v>191585</v>
      </c>
      <c r="J31" s="19">
        <v>191585</v>
      </c>
      <c r="K31" s="19">
        <v>191585</v>
      </c>
      <c r="L31" s="19">
        <v>191585</v>
      </c>
      <c r="M31" s="19">
        <v>191585</v>
      </c>
      <c r="N31" s="20">
        <v>191561</v>
      </c>
      <c r="O31" s="21">
        <v>2298996</v>
      </c>
      <c r="P31" s="19">
        <v>2425777</v>
      </c>
      <c r="Q31" s="22">
        <v>2582893</v>
      </c>
    </row>
    <row r="32" spans="1:17" ht="13.5">
      <c r="A32" s="1" t="s">
        <v>26</v>
      </c>
      <c r="B32" s="2"/>
      <c r="C32" s="16">
        <f aca="true" t="shared" si="6" ref="C32:Q32">SUM(C33:C37)</f>
        <v>11424093</v>
      </c>
      <c r="D32" s="16">
        <f t="shared" si="6"/>
        <v>11424093</v>
      </c>
      <c r="E32" s="16">
        <f>SUM(E33:E37)</f>
        <v>11424093</v>
      </c>
      <c r="F32" s="16">
        <f>SUM(F33:F37)</f>
        <v>11424093</v>
      </c>
      <c r="G32" s="16">
        <f>SUM(G33:G37)</f>
        <v>11424093</v>
      </c>
      <c r="H32" s="16">
        <f>SUM(H33:H37)</f>
        <v>11424093</v>
      </c>
      <c r="I32" s="16">
        <f t="shared" si="6"/>
        <v>11424093</v>
      </c>
      <c r="J32" s="16">
        <f t="shared" si="6"/>
        <v>11424093</v>
      </c>
      <c r="K32" s="16">
        <f t="shared" si="6"/>
        <v>11424093</v>
      </c>
      <c r="L32" s="16">
        <f>SUM(L33:L37)</f>
        <v>11424093</v>
      </c>
      <c r="M32" s="16">
        <f>SUM(M33:M37)</f>
        <v>11424093</v>
      </c>
      <c r="N32" s="27">
        <f t="shared" si="6"/>
        <v>11424100</v>
      </c>
      <c r="O32" s="28">
        <f t="shared" si="6"/>
        <v>137089123</v>
      </c>
      <c r="P32" s="16">
        <f t="shared" si="6"/>
        <v>141711961</v>
      </c>
      <c r="Q32" s="29">
        <f t="shared" si="6"/>
        <v>147441454</v>
      </c>
    </row>
    <row r="33" spans="1:17" ht="13.5">
      <c r="A33" s="3" t="s">
        <v>27</v>
      </c>
      <c r="B33" s="2"/>
      <c r="C33" s="19">
        <v>1916788</v>
      </c>
      <c r="D33" s="19">
        <v>1916788</v>
      </c>
      <c r="E33" s="19">
        <v>1916788</v>
      </c>
      <c r="F33" s="19">
        <v>1916788</v>
      </c>
      <c r="G33" s="19">
        <v>1916788</v>
      </c>
      <c r="H33" s="19">
        <v>1916788</v>
      </c>
      <c r="I33" s="19">
        <v>1916788</v>
      </c>
      <c r="J33" s="19">
        <v>1916788</v>
      </c>
      <c r="K33" s="19">
        <v>1916788</v>
      </c>
      <c r="L33" s="19">
        <v>1916788</v>
      </c>
      <c r="M33" s="19">
        <v>1916788</v>
      </c>
      <c r="N33" s="20">
        <v>1916783</v>
      </c>
      <c r="O33" s="21">
        <v>23001451</v>
      </c>
      <c r="P33" s="19">
        <v>24202947</v>
      </c>
      <c r="Q33" s="22">
        <v>25819008</v>
      </c>
    </row>
    <row r="34" spans="1:17" ht="13.5">
      <c r="A34" s="3" t="s">
        <v>28</v>
      </c>
      <c r="B34" s="2"/>
      <c r="C34" s="19">
        <v>3556028</v>
      </c>
      <c r="D34" s="19">
        <v>3556028</v>
      </c>
      <c r="E34" s="19">
        <v>3556028</v>
      </c>
      <c r="F34" s="19">
        <v>3556028</v>
      </c>
      <c r="G34" s="19">
        <v>3556028</v>
      </c>
      <c r="H34" s="19">
        <v>3556028</v>
      </c>
      <c r="I34" s="19">
        <v>3556028</v>
      </c>
      <c r="J34" s="19">
        <v>3556028</v>
      </c>
      <c r="K34" s="19">
        <v>3556028</v>
      </c>
      <c r="L34" s="19">
        <v>3556028</v>
      </c>
      <c r="M34" s="19">
        <v>3556028</v>
      </c>
      <c r="N34" s="20">
        <v>3556070</v>
      </c>
      <c r="O34" s="21">
        <v>42672378</v>
      </c>
      <c r="P34" s="19">
        <v>44611135</v>
      </c>
      <c r="Q34" s="22">
        <v>47151351</v>
      </c>
    </row>
    <row r="35" spans="1:17" ht="13.5">
      <c r="A35" s="3" t="s">
        <v>29</v>
      </c>
      <c r="B35" s="2"/>
      <c r="C35" s="19">
        <v>3723510</v>
      </c>
      <c r="D35" s="19">
        <v>3723510</v>
      </c>
      <c r="E35" s="19">
        <v>3723510</v>
      </c>
      <c r="F35" s="19">
        <v>3723510</v>
      </c>
      <c r="G35" s="19">
        <v>3723510</v>
      </c>
      <c r="H35" s="19">
        <v>3723510</v>
      </c>
      <c r="I35" s="19">
        <v>3723510</v>
      </c>
      <c r="J35" s="19">
        <v>3723510</v>
      </c>
      <c r="K35" s="19">
        <v>3723510</v>
      </c>
      <c r="L35" s="19">
        <v>3723510</v>
      </c>
      <c r="M35" s="19">
        <v>3723510</v>
      </c>
      <c r="N35" s="20">
        <v>3723508</v>
      </c>
      <c r="O35" s="21">
        <v>44682118</v>
      </c>
      <c r="P35" s="19">
        <v>46429784</v>
      </c>
      <c r="Q35" s="22">
        <v>49225181</v>
      </c>
    </row>
    <row r="36" spans="1:17" ht="13.5">
      <c r="A36" s="3" t="s">
        <v>30</v>
      </c>
      <c r="B36" s="2"/>
      <c r="C36" s="19">
        <v>2227767</v>
      </c>
      <c r="D36" s="19">
        <v>2227767</v>
      </c>
      <c r="E36" s="19">
        <v>2227767</v>
      </c>
      <c r="F36" s="19">
        <v>2227767</v>
      </c>
      <c r="G36" s="19">
        <v>2227767</v>
      </c>
      <c r="H36" s="19">
        <v>2227767</v>
      </c>
      <c r="I36" s="19">
        <v>2227767</v>
      </c>
      <c r="J36" s="19">
        <v>2227767</v>
      </c>
      <c r="K36" s="19">
        <v>2227767</v>
      </c>
      <c r="L36" s="19">
        <v>2227767</v>
      </c>
      <c r="M36" s="19">
        <v>2227767</v>
      </c>
      <c r="N36" s="20">
        <v>2227739</v>
      </c>
      <c r="O36" s="21">
        <v>26733176</v>
      </c>
      <c r="P36" s="19">
        <v>26468095</v>
      </c>
      <c r="Q36" s="22">
        <v>25245914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5314954</v>
      </c>
      <c r="D38" s="16">
        <f t="shared" si="7"/>
        <v>5314954</v>
      </c>
      <c r="E38" s="16">
        <f>SUM(E39:E41)</f>
        <v>5314954</v>
      </c>
      <c r="F38" s="16">
        <f>SUM(F39:F41)</f>
        <v>5314954</v>
      </c>
      <c r="G38" s="16">
        <f>SUM(G39:G41)</f>
        <v>5314954</v>
      </c>
      <c r="H38" s="16">
        <f>SUM(H39:H41)</f>
        <v>5314954</v>
      </c>
      <c r="I38" s="16">
        <f t="shared" si="7"/>
        <v>5314954</v>
      </c>
      <c r="J38" s="16">
        <f t="shared" si="7"/>
        <v>5314954</v>
      </c>
      <c r="K38" s="16">
        <f t="shared" si="7"/>
        <v>5314954</v>
      </c>
      <c r="L38" s="16">
        <f>SUM(L39:L41)</f>
        <v>5314954</v>
      </c>
      <c r="M38" s="16">
        <f>SUM(M39:M41)</f>
        <v>5314954</v>
      </c>
      <c r="N38" s="27">
        <f t="shared" si="7"/>
        <v>5314894</v>
      </c>
      <c r="O38" s="28">
        <f t="shared" si="7"/>
        <v>63779388</v>
      </c>
      <c r="P38" s="16">
        <f t="shared" si="7"/>
        <v>64147920</v>
      </c>
      <c r="Q38" s="29">
        <f t="shared" si="7"/>
        <v>68030138</v>
      </c>
    </row>
    <row r="39" spans="1:17" ht="13.5">
      <c r="A39" s="3" t="s">
        <v>33</v>
      </c>
      <c r="B39" s="2"/>
      <c r="C39" s="19">
        <v>2088543</v>
      </c>
      <c r="D39" s="19">
        <v>2088543</v>
      </c>
      <c r="E39" s="19">
        <v>2088543</v>
      </c>
      <c r="F39" s="19">
        <v>2088543</v>
      </c>
      <c r="G39" s="19">
        <v>2088543</v>
      </c>
      <c r="H39" s="19">
        <v>2088543</v>
      </c>
      <c r="I39" s="19">
        <v>2088543</v>
      </c>
      <c r="J39" s="19">
        <v>2088543</v>
      </c>
      <c r="K39" s="19">
        <v>2088543</v>
      </c>
      <c r="L39" s="19">
        <v>2088543</v>
      </c>
      <c r="M39" s="19">
        <v>2088543</v>
      </c>
      <c r="N39" s="20">
        <v>2088488</v>
      </c>
      <c r="O39" s="21">
        <v>25062461</v>
      </c>
      <c r="P39" s="19">
        <v>26403948</v>
      </c>
      <c r="Q39" s="22">
        <v>28093322</v>
      </c>
    </row>
    <row r="40" spans="1:17" ht="13.5">
      <c r="A40" s="3" t="s">
        <v>34</v>
      </c>
      <c r="B40" s="2"/>
      <c r="C40" s="19">
        <v>3226411</v>
      </c>
      <c r="D40" s="19">
        <v>3226411</v>
      </c>
      <c r="E40" s="19">
        <v>3226411</v>
      </c>
      <c r="F40" s="19">
        <v>3226411</v>
      </c>
      <c r="G40" s="19">
        <v>3226411</v>
      </c>
      <c r="H40" s="19">
        <v>3226411</v>
      </c>
      <c r="I40" s="19">
        <v>3226411</v>
      </c>
      <c r="J40" s="19">
        <v>3226411</v>
      </c>
      <c r="K40" s="19">
        <v>3226411</v>
      </c>
      <c r="L40" s="19">
        <v>3226411</v>
      </c>
      <c r="M40" s="19">
        <v>3226411</v>
      </c>
      <c r="N40" s="20">
        <v>3226406</v>
      </c>
      <c r="O40" s="21">
        <v>38716927</v>
      </c>
      <c r="P40" s="19">
        <v>37743972</v>
      </c>
      <c r="Q40" s="22">
        <v>39936816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26759221</v>
      </c>
      <c r="D42" s="16">
        <f t="shared" si="8"/>
        <v>26759221</v>
      </c>
      <c r="E42" s="16">
        <f>SUM(E43:E46)</f>
        <v>26759221</v>
      </c>
      <c r="F42" s="16">
        <f>SUM(F43:F46)</f>
        <v>26759221</v>
      </c>
      <c r="G42" s="16">
        <f>SUM(G43:G46)</f>
        <v>26759221</v>
      </c>
      <c r="H42" s="16">
        <f>SUM(H43:H46)</f>
        <v>26759221</v>
      </c>
      <c r="I42" s="16">
        <f t="shared" si="8"/>
        <v>26759221</v>
      </c>
      <c r="J42" s="16">
        <f t="shared" si="8"/>
        <v>26759221</v>
      </c>
      <c r="K42" s="16">
        <f t="shared" si="8"/>
        <v>26759221</v>
      </c>
      <c r="L42" s="16">
        <f>SUM(L43:L46)</f>
        <v>26759221</v>
      </c>
      <c r="M42" s="16">
        <f>SUM(M43:M46)</f>
        <v>26759221</v>
      </c>
      <c r="N42" s="27">
        <f t="shared" si="8"/>
        <v>26759063</v>
      </c>
      <c r="O42" s="28">
        <f t="shared" si="8"/>
        <v>321110494</v>
      </c>
      <c r="P42" s="16">
        <f t="shared" si="8"/>
        <v>349472138</v>
      </c>
      <c r="Q42" s="29">
        <f t="shared" si="8"/>
        <v>382453498</v>
      </c>
    </row>
    <row r="43" spans="1:17" ht="13.5">
      <c r="A43" s="3" t="s">
        <v>37</v>
      </c>
      <c r="B43" s="2"/>
      <c r="C43" s="19">
        <v>18170733</v>
      </c>
      <c r="D43" s="19">
        <v>18170733</v>
      </c>
      <c r="E43" s="19">
        <v>18170733</v>
      </c>
      <c r="F43" s="19">
        <v>18170733</v>
      </c>
      <c r="G43" s="19">
        <v>18170733</v>
      </c>
      <c r="H43" s="19">
        <v>18170733</v>
      </c>
      <c r="I43" s="19">
        <v>18170733</v>
      </c>
      <c r="J43" s="19">
        <v>18170733</v>
      </c>
      <c r="K43" s="19">
        <v>18170733</v>
      </c>
      <c r="L43" s="19">
        <v>18170733</v>
      </c>
      <c r="M43" s="19">
        <v>18170733</v>
      </c>
      <c r="N43" s="20">
        <v>18170706</v>
      </c>
      <c r="O43" s="21">
        <v>218048769</v>
      </c>
      <c r="P43" s="19">
        <v>241822037</v>
      </c>
      <c r="Q43" s="22">
        <v>268463794</v>
      </c>
    </row>
    <row r="44" spans="1:17" ht="13.5">
      <c r="A44" s="3" t="s">
        <v>38</v>
      </c>
      <c r="B44" s="2"/>
      <c r="C44" s="19">
        <v>4074865</v>
      </c>
      <c r="D44" s="19">
        <v>4074865</v>
      </c>
      <c r="E44" s="19">
        <v>4074865</v>
      </c>
      <c r="F44" s="19">
        <v>4074865</v>
      </c>
      <c r="G44" s="19">
        <v>4074865</v>
      </c>
      <c r="H44" s="19">
        <v>4074865</v>
      </c>
      <c r="I44" s="19">
        <v>4074865</v>
      </c>
      <c r="J44" s="19">
        <v>4074865</v>
      </c>
      <c r="K44" s="19">
        <v>4074865</v>
      </c>
      <c r="L44" s="19">
        <v>4074865</v>
      </c>
      <c r="M44" s="19">
        <v>4074865</v>
      </c>
      <c r="N44" s="20">
        <v>4074831</v>
      </c>
      <c r="O44" s="21">
        <v>48898346</v>
      </c>
      <c r="P44" s="19">
        <v>51159548</v>
      </c>
      <c r="Q44" s="22">
        <v>54028367</v>
      </c>
    </row>
    <row r="45" spans="1:17" ht="13.5">
      <c r="A45" s="3" t="s">
        <v>39</v>
      </c>
      <c r="B45" s="2"/>
      <c r="C45" s="23">
        <v>2098540</v>
      </c>
      <c r="D45" s="23">
        <v>2098540</v>
      </c>
      <c r="E45" s="23">
        <v>2098540</v>
      </c>
      <c r="F45" s="23">
        <v>2098540</v>
      </c>
      <c r="G45" s="23">
        <v>2098540</v>
      </c>
      <c r="H45" s="23">
        <v>2098540</v>
      </c>
      <c r="I45" s="23">
        <v>2098540</v>
      </c>
      <c r="J45" s="23">
        <v>2098540</v>
      </c>
      <c r="K45" s="23">
        <v>2098540</v>
      </c>
      <c r="L45" s="23">
        <v>2098540</v>
      </c>
      <c r="M45" s="23">
        <v>2098540</v>
      </c>
      <c r="N45" s="24">
        <v>2098501</v>
      </c>
      <c r="O45" s="25">
        <v>25182441</v>
      </c>
      <c r="P45" s="23">
        <v>26059577</v>
      </c>
      <c r="Q45" s="26">
        <v>27657247</v>
      </c>
    </row>
    <row r="46" spans="1:17" ht="13.5">
      <c r="A46" s="3" t="s">
        <v>40</v>
      </c>
      <c r="B46" s="2"/>
      <c r="C46" s="19">
        <v>2415083</v>
      </c>
      <c r="D46" s="19">
        <v>2415083</v>
      </c>
      <c r="E46" s="19">
        <v>2415083</v>
      </c>
      <c r="F46" s="19">
        <v>2415083</v>
      </c>
      <c r="G46" s="19">
        <v>2415083</v>
      </c>
      <c r="H46" s="19">
        <v>2415083</v>
      </c>
      <c r="I46" s="19">
        <v>2415083</v>
      </c>
      <c r="J46" s="19">
        <v>2415083</v>
      </c>
      <c r="K46" s="19">
        <v>2415083</v>
      </c>
      <c r="L46" s="19">
        <v>2415083</v>
      </c>
      <c r="M46" s="19">
        <v>2415083</v>
      </c>
      <c r="N46" s="20">
        <v>2415025</v>
      </c>
      <c r="O46" s="21">
        <v>28980938</v>
      </c>
      <c r="P46" s="19">
        <v>30430976</v>
      </c>
      <c r="Q46" s="22">
        <v>32304090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57387724</v>
      </c>
      <c r="D48" s="41">
        <f t="shared" si="9"/>
        <v>57387724</v>
      </c>
      <c r="E48" s="41">
        <f>+E28+E32+E38+E42+E47</f>
        <v>57387724</v>
      </c>
      <c r="F48" s="41">
        <f>+F28+F32+F38+F42+F47</f>
        <v>57387724</v>
      </c>
      <c r="G48" s="41">
        <f>+G28+G32+G38+G42+G47</f>
        <v>57387724</v>
      </c>
      <c r="H48" s="41">
        <f>+H28+H32+H38+H42+H47</f>
        <v>57387724</v>
      </c>
      <c r="I48" s="41">
        <f t="shared" si="9"/>
        <v>57387724</v>
      </c>
      <c r="J48" s="41">
        <f t="shared" si="9"/>
        <v>57387724</v>
      </c>
      <c r="K48" s="41">
        <f t="shared" si="9"/>
        <v>57387724</v>
      </c>
      <c r="L48" s="41">
        <f>+L28+L32+L38+L42+L47</f>
        <v>57387724</v>
      </c>
      <c r="M48" s="41">
        <f>+M28+M32+M38+M42+M47</f>
        <v>57387724</v>
      </c>
      <c r="N48" s="42">
        <f t="shared" si="9"/>
        <v>57387126</v>
      </c>
      <c r="O48" s="43">
        <f t="shared" si="9"/>
        <v>688652090</v>
      </c>
      <c r="P48" s="41">
        <f t="shared" si="9"/>
        <v>730509599</v>
      </c>
      <c r="Q48" s="44">
        <f t="shared" si="9"/>
        <v>783814103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160705</v>
      </c>
      <c r="D49" s="45">
        <f t="shared" si="10"/>
        <v>160705</v>
      </c>
      <c r="E49" s="45">
        <f t="shared" si="10"/>
        <v>160705</v>
      </c>
      <c r="F49" s="45">
        <f t="shared" si="10"/>
        <v>160705</v>
      </c>
      <c r="G49" s="45">
        <f t="shared" si="10"/>
        <v>160705</v>
      </c>
      <c r="H49" s="45">
        <f t="shared" si="10"/>
        <v>160705</v>
      </c>
      <c r="I49" s="45">
        <f t="shared" si="10"/>
        <v>160705</v>
      </c>
      <c r="J49" s="45">
        <f t="shared" si="10"/>
        <v>160705</v>
      </c>
      <c r="K49" s="45">
        <f t="shared" si="10"/>
        <v>160705</v>
      </c>
      <c r="L49" s="45">
        <f>+L25-L48</f>
        <v>160705</v>
      </c>
      <c r="M49" s="45">
        <f>+M25-M48</f>
        <v>160705</v>
      </c>
      <c r="N49" s="46">
        <f t="shared" si="10"/>
        <v>161199</v>
      </c>
      <c r="O49" s="47">
        <f t="shared" si="10"/>
        <v>1928954</v>
      </c>
      <c r="P49" s="45">
        <f t="shared" si="10"/>
        <v>16672566</v>
      </c>
      <c r="Q49" s="48">
        <f t="shared" si="10"/>
        <v>9780347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21131766</v>
      </c>
      <c r="D5" s="16">
        <f t="shared" si="0"/>
        <v>21131766</v>
      </c>
      <c r="E5" s="16">
        <f t="shared" si="0"/>
        <v>21131766</v>
      </c>
      <c r="F5" s="16">
        <f t="shared" si="0"/>
        <v>21131766</v>
      </c>
      <c r="G5" s="16">
        <f t="shared" si="0"/>
        <v>21131766</v>
      </c>
      <c r="H5" s="16">
        <f t="shared" si="0"/>
        <v>21131766</v>
      </c>
      <c r="I5" s="16">
        <f t="shared" si="0"/>
        <v>21131766</v>
      </c>
      <c r="J5" s="16">
        <f t="shared" si="0"/>
        <v>21131766</v>
      </c>
      <c r="K5" s="16">
        <f t="shared" si="0"/>
        <v>21131766</v>
      </c>
      <c r="L5" s="16">
        <f>SUM(L6:L8)</f>
        <v>21131766</v>
      </c>
      <c r="M5" s="16">
        <f>SUM(M6:M8)</f>
        <v>21131766</v>
      </c>
      <c r="N5" s="17">
        <f t="shared" si="0"/>
        <v>21131980</v>
      </c>
      <c r="O5" s="18">
        <f t="shared" si="0"/>
        <v>253581406</v>
      </c>
      <c r="P5" s="16">
        <f t="shared" si="0"/>
        <v>272385039</v>
      </c>
      <c r="Q5" s="17">
        <f t="shared" si="0"/>
        <v>293890279</v>
      </c>
    </row>
    <row r="6" spans="1:17" ht="13.5">
      <c r="A6" s="3" t="s">
        <v>23</v>
      </c>
      <c r="B6" s="2"/>
      <c r="C6" s="19">
        <v>3664186</v>
      </c>
      <c r="D6" s="19">
        <v>3664186</v>
      </c>
      <c r="E6" s="19">
        <v>3664186</v>
      </c>
      <c r="F6" s="19">
        <v>3664186</v>
      </c>
      <c r="G6" s="19">
        <v>3664186</v>
      </c>
      <c r="H6" s="19">
        <v>3664186</v>
      </c>
      <c r="I6" s="19">
        <v>3664186</v>
      </c>
      <c r="J6" s="19">
        <v>3664186</v>
      </c>
      <c r="K6" s="19">
        <v>3664186</v>
      </c>
      <c r="L6" s="19">
        <v>3664186</v>
      </c>
      <c r="M6" s="19">
        <v>3664186</v>
      </c>
      <c r="N6" s="20">
        <v>3664262</v>
      </c>
      <c r="O6" s="21">
        <v>43970308</v>
      </c>
      <c r="P6" s="19">
        <v>48880364</v>
      </c>
      <c r="Q6" s="22">
        <v>54469208</v>
      </c>
    </row>
    <row r="7" spans="1:17" ht="13.5">
      <c r="A7" s="3" t="s">
        <v>24</v>
      </c>
      <c r="B7" s="2"/>
      <c r="C7" s="23">
        <v>17467580</v>
      </c>
      <c r="D7" s="23">
        <v>17467580</v>
      </c>
      <c r="E7" s="23">
        <v>17467580</v>
      </c>
      <c r="F7" s="23">
        <v>17467580</v>
      </c>
      <c r="G7" s="23">
        <v>17467580</v>
      </c>
      <c r="H7" s="23">
        <v>17467580</v>
      </c>
      <c r="I7" s="23">
        <v>17467580</v>
      </c>
      <c r="J7" s="23">
        <v>17467580</v>
      </c>
      <c r="K7" s="23">
        <v>17467580</v>
      </c>
      <c r="L7" s="23">
        <v>17467580</v>
      </c>
      <c r="M7" s="23">
        <v>17467580</v>
      </c>
      <c r="N7" s="24">
        <v>17467718</v>
      </c>
      <c r="O7" s="25">
        <v>209611098</v>
      </c>
      <c r="P7" s="23">
        <v>223504675</v>
      </c>
      <c r="Q7" s="26">
        <v>239421071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7087614</v>
      </c>
      <c r="D9" s="16">
        <f t="shared" si="1"/>
        <v>7087614</v>
      </c>
      <c r="E9" s="16">
        <f t="shared" si="1"/>
        <v>7087614</v>
      </c>
      <c r="F9" s="16">
        <f t="shared" si="1"/>
        <v>7087614</v>
      </c>
      <c r="G9" s="16">
        <f t="shared" si="1"/>
        <v>7087614</v>
      </c>
      <c r="H9" s="16">
        <f t="shared" si="1"/>
        <v>7087614</v>
      </c>
      <c r="I9" s="16">
        <f t="shared" si="1"/>
        <v>7087614</v>
      </c>
      <c r="J9" s="16">
        <f t="shared" si="1"/>
        <v>7087614</v>
      </c>
      <c r="K9" s="16">
        <f t="shared" si="1"/>
        <v>7087614</v>
      </c>
      <c r="L9" s="16">
        <f>SUM(L10:L14)</f>
        <v>7087614</v>
      </c>
      <c r="M9" s="16">
        <f>SUM(M10:M14)</f>
        <v>7087614</v>
      </c>
      <c r="N9" s="27">
        <f t="shared" si="1"/>
        <v>7087738</v>
      </c>
      <c r="O9" s="28">
        <f t="shared" si="1"/>
        <v>85051492</v>
      </c>
      <c r="P9" s="16">
        <f t="shared" si="1"/>
        <v>133952268</v>
      </c>
      <c r="Q9" s="29">
        <f t="shared" si="1"/>
        <v>147617078</v>
      </c>
    </row>
    <row r="10" spans="1:17" ht="13.5">
      <c r="A10" s="3" t="s">
        <v>27</v>
      </c>
      <c r="B10" s="2"/>
      <c r="C10" s="19">
        <v>958798</v>
      </c>
      <c r="D10" s="19">
        <v>958798</v>
      </c>
      <c r="E10" s="19">
        <v>958798</v>
      </c>
      <c r="F10" s="19">
        <v>958798</v>
      </c>
      <c r="G10" s="19">
        <v>958798</v>
      </c>
      <c r="H10" s="19">
        <v>958798</v>
      </c>
      <c r="I10" s="19">
        <v>958798</v>
      </c>
      <c r="J10" s="19">
        <v>958798</v>
      </c>
      <c r="K10" s="19">
        <v>958798</v>
      </c>
      <c r="L10" s="19">
        <v>958798</v>
      </c>
      <c r="M10" s="19">
        <v>958798</v>
      </c>
      <c r="N10" s="20">
        <v>958831</v>
      </c>
      <c r="O10" s="21">
        <v>11505609</v>
      </c>
      <c r="P10" s="19">
        <v>12311948</v>
      </c>
      <c r="Q10" s="22">
        <v>12841448</v>
      </c>
    </row>
    <row r="11" spans="1:17" ht="13.5">
      <c r="A11" s="3" t="s">
        <v>28</v>
      </c>
      <c r="B11" s="2"/>
      <c r="C11" s="19">
        <v>49881</v>
      </c>
      <c r="D11" s="19">
        <v>49881</v>
      </c>
      <c r="E11" s="19">
        <v>49881</v>
      </c>
      <c r="F11" s="19">
        <v>49881</v>
      </c>
      <c r="G11" s="19">
        <v>49881</v>
      </c>
      <c r="H11" s="19">
        <v>49881</v>
      </c>
      <c r="I11" s="19">
        <v>49881</v>
      </c>
      <c r="J11" s="19">
        <v>49881</v>
      </c>
      <c r="K11" s="19">
        <v>49881</v>
      </c>
      <c r="L11" s="19">
        <v>49881</v>
      </c>
      <c r="M11" s="19">
        <v>49881</v>
      </c>
      <c r="N11" s="20">
        <v>49897</v>
      </c>
      <c r="O11" s="21">
        <v>598588</v>
      </c>
      <c r="P11" s="19">
        <v>631045</v>
      </c>
      <c r="Q11" s="22">
        <v>665846</v>
      </c>
    </row>
    <row r="12" spans="1:17" ht="13.5">
      <c r="A12" s="3" t="s">
        <v>29</v>
      </c>
      <c r="B12" s="2"/>
      <c r="C12" s="19">
        <v>5326008</v>
      </c>
      <c r="D12" s="19">
        <v>5326008</v>
      </c>
      <c r="E12" s="19">
        <v>5326008</v>
      </c>
      <c r="F12" s="19">
        <v>5326008</v>
      </c>
      <c r="G12" s="19">
        <v>5326008</v>
      </c>
      <c r="H12" s="19">
        <v>5326008</v>
      </c>
      <c r="I12" s="19">
        <v>5326008</v>
      </c>
      <c r="J12" s="19">
        <v>5326008</v>
      </c>
      <c r="K12" s="19">
        <v>5326008</v>
      </c>
      <c r="L12" s="19">
        <v>5326008</v>
      </c>
      <c r="M12" s="19">
        <v>5326008</v>
      </c>
      <c r="N12" s="20">
        <v>5326077</v>
      </c>
      <c r="O12" s="21">
        <v>63912165</v>
      </c>
      <c r="P12" s="19">
        <v>68332247</v>
      </c>
      <c r="Q12" s="22">
        <v>71270756</v>
      </c>
    </row>
    <row r="13" spans="1:17" ht="13.5">
      <c r="A13" s="3" t="s">
        <v>30</v>
      </c>
      <c r="B13" s="2"/>
      <c r="C13" s="19">
        <v>752927</v>
      </c>
      <c r="D13" s="19">
        <v>752927</v>
      </c>
      <c r="E13" s="19">
        <v>752927</v>
      </c>
      <c r="F13" s="19">
        <v>752927</v>
      </c>
      <c r="G13" s="19">
        <v>752927</v>
      </c>
      <c r="H13" s="19">
        <v>752927</v>
      </c>
      <c r="I13" s="19">
        <v>752927</v>
      </c>
      <c r="J13" s="19">
        <v>752927</v>
      </c>
      <c r="K13" s="19">
        <v>752927</v>
      </c>
      <c r="L13" s="19">
        <v>752927</v>
      </c>
      <c r="M13" s="19">
        <v>752927</v>
      </c>
      <c r="N13" s="20">
        <v>752933</v>
      </c>
      <c r="O13" s="21">
        <v>9035130</v>
      </c>
      <c r="P13" s="19">
        <v>52677028</v>
      </c>
      <c r="Q13" s="22">
        <v>62839028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758914</v>
      </c>
      <c r="D15" s="16">
        <f t="shared" si="2"/>
        <v>758914</v>
      </c>
      <c r="E15" s="16">
        <f t="shared" si="2"/>
        <v>758914</v>
      </c>
      <c r="F15" s="16">
        <f t="shared" si="2"/>
        <v>758914</v>
      </c>
      <c r="G15" s="16">
        <f t="shared" si="2"/>
        <v>758914</v>
      </c>
      <c r="H15" s="16">
        <f t="shared" si="2"/>
        <v>758914</v>
      </c>
      <c r="I15" s="16">
        <f t="shared" si="2"/>
        <v>758914</v>
      </c>
      <c r="J15" s="16">
        <f t="shared" si="2"/>
        <v>758914</v>
      </c>
      <c r="K15" s="16">
        <f t="shared" si="2"/>
        <v>758914</v>
      </c>
      <c r="L15" s="16">
        <f>SUM(L16:L18)</f>
        <v>758914</v>
      </c>
      <c r="M15" s="16">
        <f>SUM(M16:M18)</f>
        <v>758914</v>
      </c>
      <c r="N15" s="27">
        <f t="shared" si="2"/>
        <v>758945</v>
      </c>
      <c r="O15" s="28">
        <f t="shared" si="2"/>
        <v>9106999</v>
      </c>
      <c r="P15" s="16">
        <f t="shared" si="2"/>
        <v>6154337</v>
      </c>
      <c r="Q15" s="29">
        <f t="shared" si="2"/>
        <v>4378748</v>
      </c>
    </row>
    <row r="16" spans="1:17" ht="13.5">
      <c r="A16" s="3" t="s">
        <v>33</v>
      </c>
      <c r="B16" s="2"/>
      <c r="C16" s="19">
        <v>748164</v>
      </c>
      <c r="D16" s="19">
        <v>748164</v>
      </c>
      <c r="E16" s="19">
        <v>748164</v>
      </c>
      <c r="F16" s="19">
        <v>748164</v>
      </c>
      <c r="G16" s="19">
        <v>748164</v>
      </c>
      <c r="H16" s="19">
        <v>748164</v>
      </c>
      <c r="I16" s="19">
        <v>748164</v>
      </c>
      <c r="J16" s="19">
        <v>748164</v>
      </c>
      <c r="K16" s="19">
        <v>748164</v>
      </c>
      <c r="L16" s="19">
        <v>748164</v>
      </c>
      <c r="M16" s="19">
        <v>748164</v>
      </c>
      <c r="N16" s="20">
        <v>748195</v>
      </c>
      <c r="O16" s="21">
        <v>8977999</v>
      </c>
      <c r="P16" s="19">
        <v>6007337</v>
      </c>
      <c r="Q16" s="22">
        <v>4231748</v>
      </c>
    </row>
    <row r="17" spans="1:17" ht="13.5">
      <c r="A17" s="3" t="s">
        <v>34</v>
      </c>
      <c r="B17" s="2"/>
      <c r="C17" s="19">
        <v>10750</v>
      </c>
      <c r="D17" s="19">
        <v>10750</v>
      </c>
      <c r="E17" s="19">
        <v>10750</v>
      </c>
      <c r="F17" s="19">
        <v>10750</v>
      </c>
      <c r="G17" s="19">
        <v>10750</v>
      </c>
      <c r="H17" s="19">
        <v>10750</v>
      </c>
      <c r="I17" s="19">
        <v>10750</v>
      </c>
      <c r="J17" s="19">
        <v>10750</v>
      </c>
      <c r="K17" s="19">
        <v>10750</v>
      </c>
      <c r="L17" s="19">
        <v>10750</v>
      </c>
      <c r="M17" s="19">
        <v>10750</v>
      </c>
      <c r="N17" s="20">
        <v>10750</v>
      </c>
      <c r="O17" s="21">
        <v>129000</v>
      </c>
      <c r="P17" s="19">
        <v>147000</v>
      </c>
      <c r="Q17" s="22">
        <v>147000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36590911</v>
      </c>
      <c r="D19" s="16">
        <f t="shared" si="3"/>
        <v>36590911</v>
      </c>
      <c r="E19" s="16">
        <f t="shared" si="3"/>
        <v>36590911</v>
      </c>
      <c r="F19" s="16">
        <f t="shared" si="3"/>
        <v>36590911</v>
      </c>
      <c r="G19" s="16">
        <f t="shared" si="3"/>
        <v>36590911</v>
      </c>
      <c r="H19" s="16">
        <f t="shared" si="3"/>
        <v>36590911</v>
      </c>
      <c r="I19" s="16">
        <f t="shared" si="3"/>
        <v>36590911</v>
      </c>
      <c r="J19" s="16">
        <f t="shared" si="3"/>
        <v>36590911</v>
      </c>
      <c r="K19" s="16">
        <f t="shared" si="3"/>
        <v>36590911</v>
      </c>
      <c r="L19" s="16">
        <f>SUM(L20:L23)</f>
        <v>36590911</v>
      </c>
      <c r="M19" s="16">
        <f>SUM(M20:M23)</f>
        <v>36590911</v>
      </c>
      <c r="N19" s="27">
        <f t="shared" si="3"/>
        <v>36591103</v>
      </c>
      <c r="O19" s="28">
        <f t="shared" si="3"/>
        <v>439091124</v>
      </c>
      <c r="P19" s="16">
        <f t="shared" si="3"/>
        <v>467910101</v>
      </c>
      <c r="Q19" s="29">
        <f t="shared" si="3"/>
        <v>508656800</v>
      </c>
    </row>
    <row r="20" spans="1:17" ht="13.5">
      <c r="A20" s="3" t="s">
        <v>37</v>
      </c>
      <c r="B20" s="2"/>
      <c r="C20" s="19">
        <v>15560215</v>
      </c>
      <c r="D20" s="19">
        <v>15560215</v>
      </c>
      <c r="E20" s="19">
        <v>15560215</v>
      </c>
      <c r="F20" s="19">
        <v>15560215</v>
      </c>
      <c r="G20" s="19">
        <v>15560215</v>
      </c>
      <c r="H20" s="19">
        <v>15560215</v>
      </c>
      <c r="I20" s="19">
        <v>15560215</v>
      </c>
      <c r="J20" s="19">
        <v>15560215</v>
      </c>
      <c r="K20" s="19">
        <v>15560215</v>
      </c>
      <c r="L20" s="19">
        <v>15560215</v>
      </c>
      <c r="M20" s="19">
        <v>15560215</v>
      </c>
      <c r="N20" s="20">
        <v>15560303</v>
      </c>
      <c r="O20" s="21">
        <v>186722668</v>
      </c>
      <c r="P20" s="19">
        <v>201622700</v>
      </c>
      <c r="Q20" s="22">
        <v>227321287</v>
      </c>
    </row>
    <row r="21" spans="1:17" ht="13.5">
      <c r="A21" s="3" t="s">
        <v>38</v>
      </c>
      <c r="B21" s="2"/>
      <c r="C21" s="19">
        <v>9215325</v>
      </c>
      <c r="D21" s="19">
        <v>9215325</v>
      </c>
      <c r="E21" s="19">
        <v>9215325</v>
      </c>
      <c r="F21" s="19">
        <v>9215325</v>
      </c>
      <c r="G21" s="19">
        <v>9215325</v>
      </c>
      <c r="H21" s="19">
        <v>9215325</v>
      </c>
      <c r="I21" s="19">
        <v>9215325</v>
      </c>
      <c r="J21" s="19">
        <v>9215325</v>
      </c>
      <c r="K21" s="19">
        <v>9215325</v>
      </c>
      <c r="L21" s="19">
        <v>9215325</v>
      </c>
      <c r="M21" s="19">
        <v>9215325</v>
      </c>
      <c r="N21" s="20">
        <v>9215376</v>
      </c>
      <c r="O21" s="21">
        <v>110583951</v>
      </c>
      <c r="P21" s="19">
        <v>116562963</v>
      </c>
      <c r="Q21" s="22">
        <v>123226507</v>
      </c>
    </row>
    <row r="22" spans="1:17" ht="13.5">
      <c r="A22" s="3" t="s">
        <v>39</v>
      </c>
      <c r="B22" s="2"/>
      <c r="C22" s="23">
        <v>7468374</v>
      </c>
      <c r="D22" s="23">
        <v>7468374</v>
      </c>
      <c r="E22" s="23">
        <v>7468374</v>
      </c>
      <c r="F22" s="23">
        <v>7468374</v>
      </c>
      <c r="G22" s="23">
        <v>7468374</v>
      </c>
      <c r="H22" s="23">
        <v>7468374</v>
      </c>
      <c r="I22" s="23">
        <v>7468374</v>
      </c>
      <c r="J22" s="23">
        <v>7468374</v>
      </c>
      <c r="K22" s="23">
        <v>7468374</v>
      </c>
      <c r="L22" s="23">
        <v>7468374</v>
      </c>
      <c r="M22" s="23">
        <v>7468374</v>
      </c>
      <c r="N22" s="24">
        <v>7468407</v>
      </c>
      <c r="O22" s="25">
        <v>89620521</v>
      </c>
      <c r="P22" s="23">
        <v>94639270</v>
      </c>
      <c r="Q22" s="26">
        <v>99939070</v>
      </c>
    </row>
    <row r="23" spans="1:17" ht="13.5">
      <c r="A23" s="3" t="s">
        <v>40</v>
      </c>
      <c r="B23" s="2"/>
      <c r="C23" s="19">
        <v>4346997</v>
      </c>
      <c r="D23" s="19">
        <v>4346997</v>
      </c>
      <c r="E23" s="19">
        <v>4346997</v>
      </c>
      <c r="F23" s="19">
        <v>4346997</v>
      </c>
      <c r="G23" s="19">
        <v>4346997</v>
      </c>
      <c r="H23" s="19">
        <v>4346997</v>
      </c>
      <c r="I23" s="19">
        <v>4346997</v>
      </c>
      <c r="J23" s="19">
        <v>4346997</v>
      </c>
      <c r="K23" s="19">
        <v>4346997</v>
      </c>
      <c r="L23" s="19">
        <v>4346997</v>
      </c>
      <c r="M23" s="19">
        <v>4346997</v>
      </c>
      <c r="N23" s="20">
        <v>4347017</v>
      </c>
      <c r="O23" s="21">
        <v>52163984</v>
      </c>
      <c r="P23" s="19">
        <v>55085168</v>
      </c>
      <c r="Q23" s="22">
        <v>58169936</v>
      </c>
    </row>
    <row r="24" spans="1:17" ht="13.5">
      <c r="A24" s="1" t="s">
        <v>41</v>
      </c>
      <c r="B24" s="4"/>
      <c r="C24" s="16">
        <v>261118</v>
      </c>
      <c r="D24" s="16">
        <v>261118</v>
      </c>
      <c r="E24" s="16">
        <v>261118</v>
      </c>
      <c r="F24" s="16">
        <v>261118</v>
      </c>
      <c r="G24" s="16">
        <v>261118</v>
      </c>
      <c r="H24" s="16">
        <v>261118</v>
      </c>
      <c r="I24" s="16">
        <v>261118</v>
      </c>
      <c r="J24" s="16">
        <v>261118</v>
      </c>
      <c r="K24" s="16">
        <v>261118</v>
      </c>
      <c r="L24" s="16">
        <v>261118</v>
      </c>
      <c r="M24" s="16">
        <v>261118</v>
      </c>
      <c r="N24" s="27">
        <v>261149</v>
      </c>
      <c r="O24" s="28">
        <v>3133447</v>
      </c>
      <c r="P24" s="16">
        <v>3308718</v>
      </c>
      <c r="Q24" s="29">
        <v>3493794</v>
      </c>
    </row>
    <row r="25" spans="1:17" ht="13.5">
      <c r="A25" s="5" t="s">
        <v>42</v>
      </c>
      <c r="B25" s="6"/>
      <c r="C25" s="41">
        <f aca="true" t="shared" si="4" ref="C25:Q25">+C5+C9+C15+C19+C24</f>
        <v>65830323</v>
      </c>
      <c r="D25" s="41">
        <f t="shared" si="4"/>
        <v>65830323</v>
      </c>
      <c r="E25" s="41">
        <f t="shared" si="4"/>
        <v>65830323</v>
      </c>
      <c r="F25" s="41">
        <f t="shared" si="4"/>
        <v>65830323</v>
      </c>
      <c r="G25" s="41">
        <f t="shared" si="4"/>
        <v>65830323</v>
      </c>
      <c r="H25" s="41">
        <f t="shared" si="4"/>
        <v>65830323</v>
      </c>
      <c r="I25" s="41">
        <f t="shared" si="4"/>
        <v>65830323</v>
      </c>
      <c r="J25" s="41">
        <f t="shared" si="4"/>
        <v>65830323</v>
      </c>
      <c r="K25" s="41">
        <f t="shared" si="4"/>
        <v>65830323</v>
      </c>
      <c r="L25" s="41">
        <f>+L5+L9+L15+L19+L24</f>
        <v>65830323</v>
      </c>
      <c r="M25" s="41">
        <f>+M5+M9+M15+M19+M24</f>
        <v>65830323</v>
      </c>
      <c r="N25" s="42">
        <f t="shared" si="4"/>
        <v>65830915</v>
      </c>
      <c r="O25" s="43">
        <f t="shared" si="4"/>
        <v>789964468</v>
      </c>
      <c r="P25" s="41">
        <f t="shared" si="4"/>
        <v>883710463</v>
      </c>
      <c r="Q25" s="44">
        <f t="shared" si="4"/>
        <v>958036699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13580335</v>
      </c>
      <c r="D28" s="16">
        <f t="shared" si="5"/>
        <v>13580335</v>
      </c>
      <c r="E28" s="16">
        <f>SUM(E29:E31)</f>
        <v>15732522</v>
      </c>
      <c r="F28" s="16">
        <f>SUM(F29:F31)</f>
        <v>13580335</v>
      </c>
      <c r="G28" s="16">
        <f>SUM(G29:G31)</f>
        <v>13580335</v>
      </c>
      <c r="H28" s="16">
        <f>SUM(H29:H31)</f>
        <v>15732522</v>
      </c>
      <c r="I28" s="16">
        <f t="shared" si="5"/>
        <v>13580335</v>
      </c>
      <c r="J28" s="16">
        <f t="shared" si="5"/>
        <v>13668418</v>
      </c>
      <c r="K28" s="16">
        <f t="shared" si="5"/>
        <v>15732522</v>
      </c>
      <c r="L28" s="16">
        <f>SUM(L29:L31)</f>
        <v>13580335</v>
      </c>
      <c r="M28" s="16">
        <f>SUM(M29:M31)</f>
        <v>13580335</v>
      </c>
      <c r="N28" s="17">
        <f t="shared" si="5"/>
        <v>15734878</v>
      </c>
      <c r="O28" s="18">
        <f t="shared" si="5"/>
        <v>171663207</v>
      </c>
      <c r="P28" s="16">
        <f t="shared" si="5"/>
        <v>176357471</v>
      </c>
      <c r="Q28" s="17">
        <f t="shared" si="5"/>
        <v>185464839</v>
      </c>
    </row>
    <row r="29" spans="1:17" ht="13.5">
      <c r="A29" s="3" t="s">
        <v>23</v>
      </c>
      <c r="B29" s="2"/>
      <c r="C29" s="19">
        <v>3400802</v>
      </c>
      <c r="D29" s="19">
        <v>3400802</v>
      </c>
      <c r="E29" s="19">
        <v>3400802</v>
      </c>
      <c r="F29" s="19">
        <v>3400802</v>
      </c>
      <c r="G29" s="19">
        <v>3400802</v>
      </c>
      <c r="H29" s="19">
        <v>3400802</v>
      </c>
      <c r="I29" s="19">
        <v>3400802</v>
      </c>
      <c r="J29" s="19">
        <v>3400802</v>
      </c>
      <c r="K29" s="19">
        <v>3400802</v>
      </c>
      <c r="L29" s="19">
        <v>3400802</v>
      </c>
      <c r="M29" s="19">
        <v>3400802</v>
      </c>
      <c r="N29" s="20">
        <v>3401608</v>
      </c>
      <c r="O29" s="21">
        <v>40810430</v>
      </c>
      <c r="P29" s="19">
        <v>42895474</v>
      </c>
      <c r="Q29" s="22">
        <v>45161098</v>
      </c>
    </row>
    <row r="30" spans="1:17" ht="13.5">
      <c r="A30" s="3" t="s">
        <v>24</v>
      </c>
      <c r="B30" s="2"/>
      <c r="C30" s="23">
        <v>9775036</v>
      </c>
      <c r="D30" s="23">
        <v>9775036</v>
      </c>
      <c r="E30" s="23">
        <v>11927223</v>
      </c>
      <c r="F30" s="23">
        <v>9775036</v>
      </c>
      <c r="G30" s="23">
        <v>9775036</v>
      </c>
      <c r="H30" s="23">
        <v>11927223</v>
      </c>
      <c r="I30" s="23">
        <v>9775036</v>
      </c>
      <c r="J30" s="23">
        <v>9863119</v>
      </c>
      <c r="K30" s="23">
        <v>11927223</v>
      </c>
      <c r="L30" s="23">
        <v>9775036</v>
      </c>
      <c r="M30" s="23">
        <v>9775036</v>
      </c>
      <c r="N30" s="24">
        <v>11928601</v>
      </c>
      <c r="O30" s="25">
        <v>125998641</v>
      </c>
      <c r="P30" s="23">
        <v>128320515</v>
      </c>
      <c r="Q30" s="26">
        <v>134858628</v>
      </c>
    </row>
    <row r="31" spans="1:17" ht="13.5">
      <c r="A31" s="3" t="s">
        <v>25</v>
      </c>
      <c r="B31" s="2"/>
      <c r="C31" s="19">
        <v>404497</v>
      </c>
      <c r="D31" s="19">
        <v>404497</v>
      </c>
      <c r="E31" s="19">
        <v>404497</v>
      </c>
      <c r="F31" s="19">
        <v>404497</v>
      </c>
      <c r="G31" s="19">
        <v>404497</v>
      </c>
      <c r="H31" s="19">
        <v>404497</v>
      </c>
      <c r="I31" s="19">
        <v>404497</v>
      </c>
      <c r="J31" s="19">
        <v>404497</v>
      </c>
      <c r="K31" s="19">
        <v>404497</v>
      </c>
      <c r="L31" s="19">
        <v>404497</v>
      </c>
      <c r="M31" s="19">
        <v>404497</v>
      </c>
      <c r="N31" s="20">
        <v>404669</v>
      </c>
      <c r="O31" s="21">
        <v>4854136</v>
      </c>
      <c r="P31" s="19">
        <v>5141482</v>
      </c>
      <c r="Q31" s="22">
        <v>5445113</v>
      </c>
    </row>
    <row r="32" spans="1:17" ht="13.5">
      <c r="A32" s="1" t="s">
        <v>26</v>
      </c>
      <c r="B32" s="2"/>
      <c r="C32" s="16">
        <f aca="true" t="shared" si="6" ref="C32:Q32">SUM(C33:C37)</f>
        <v>9131145</v>
      </c>
      <c r="D32" s="16">
        <f t="shared" si="6"/>
        <v>9131145</v>
      </c>
      <c r="E32" s="16">
        <f>SUM(E33:E37)</f>
        <v>9131145</v>
      </c>
      <c r="F32" s="16">
        <f>SUM(F33:F37)</f>
        <v>9131145</v>
      </c>
      <c r="G32" s="16">
        <f>SUM(G33:G37)</f>
        <v>9131145</v>
      </c>
      <c r="H32" s="16">
        <f>SUM(H33:H37)</f>
        <v>9131145</v>
      </c>
      <c r="I32" s="16">
        <f t="shared" si="6"/>
        <v>9131145</v>
      </c>
      <c r="J32" s="16">
        <f t="shared" si="6"/>
        <v>9131145</v>
      </c>
      <c r="K32" s="16">
        <f t="shared" si="6"/>
        <v>9131145</v>
      </c>
      <c r="L32" s="16">
        <f>SUM(L33:L37)</f>
        <v>9131145</v>
      </c>
      <c r="M32" s="16">
        <f>SUM(M33:M37)</f>
        <v>9131145</v>
      </c>
      <c r="N32" s="27">
        <f t="shared" si="6"/>
        <v>9155238</v>
      </c>
      <c r="O32" s="28">
        <f t="shared" si="6"/>
        <v>109597833</v>
      </c>
      <c r="P32" s="16">
        <f t="shared" si="6"/>
        <v>143412938</v>
      </c>
      <c r="Q32" s="29">
        <f t="shared" si="6"/>
        <v>167529535</v>
      </c>
    </row>
    <row r="33" spans="1:17" ht="13.5">
      <c r="A33" s="3" t="s">
        <v>27</v>
      </c>
      <c r="B33" s="2"/>
      <c r="C33" s="19">
        <v>2413946</v>
      </c>
      <c r="D33" s="19">
        <v>2413946</v>
      </c>
      <c r="E33" s="19">
        <v>2413946</v>
      </c>
      <c r="F33" s="19">
        <v>2413946</v>
      </c>
      <c r="G33" s="19">
        <v>2413946</v>
      </c>
      <c r="H33" s="19">
        <v>2413946</v>
      </c>
      <c r="I33" s="19">
        <v>2413946</v>
      </c>
      <c r="J33" s="19">
        <v>2413946</v>
      </c>
      <c r="K33" s="19">
        <v>2413946</v>
      </c>
      <c r="L33" s="19">
        <v>2413946</v>
      </c>
      <c r="M33" s="19">
        <v>2413946</v>
      </c>
      <c r="N33" s="20">
        <v>2436683</v>
      </c>
      <c r="O33" s="21">
        <v>28990089</v>
      </c>
      <c r="P33" s="19">
        <v>30428159</v>
      </c>
      <c r="Q33" s="22">
        <v>32229149</v>
      </c>
    </row>
    <row r="34" spans="1:17" ht="13.5">
      <c r="A34" s="3" t="s">
        <v>28</v>
      </c>
      <c r="B34" s="2"/>
      <c r="C34" s="19">
        <v>2130649</v>
      </c>
      <c r="D34" s="19">
        <v>2130649</v>
      </c>
      <c r="E34" s="19">
        <v>2130649</v>
      </c>
      <c r="F34" s="19">
        <v>2130649</v>
      </c>
      <c r="G34" s="19">
        <v>2130649</v>
      </c>
      <c r="H34" s="19">
        <v>2130649</v>
      </c>
      <c r="I34" s="19">
        <v>2130649</v>
      </c>
      <c r="J34" s="19">
        <v>2130649</v>
      </c>
      <c r="K34" s="19">
        <v>2130649</v>
      </c>
      <c r="L34" s="19">
        <v>2130649</v>
      </c>
      <c r="M34" s="19">
        <v>2130649</v>
      </c>
      <c r="N34" s="20">
        <v>2131216</v>
      </c>
      <c r="O34" s="21">
        <v>25568355</v>
      </c>
      <c r="P34" s="19">
        <v>32025027</v>
      </c>
      <c r="Q34" s="22">
        <v>33868569</v>
      </c>
    </row>
    <row r="35" spans="1:17" ht="13.5">
      <c r="A35" s="3" t="s">
        <v>29</v>
      </c>
      <c r="B35" s="2"/>
      <c r="C35" s="19">
        <v>3662836</v>
      </c>
      <c r="D35" s="19">
        <v>3662836</v>
      </c>
      <c r="E35" s="19">
        <v>3662836</v>
      </c>
      <c r="F35" s="19">
        <v>3662836</v>
      </c>
      <c r="G35" s="19">
        <v>3662836</v>
      </c>
      <c r="H35" s="19">
        <v>3662836</v>
      </c>
      <c r="I35" s="19">
        <v>3662836</v>
      </c>
      <c r="J35" s="19">
        <v>3662836</v>
      </c>
      <c r="K35" s="19">
        <v>3662836</v>
      </c>
      <c r="L35" s="19">
        <v>3662836</v>
      </c>
      <c r="M35" s="19">
        <v>3662836</v>
      </c>
      <c r="N35" s="20">
        <v>3663493</v>
      </c>
      <c r="O35" s="21">
        <v>43954689</v>
      </c>
      <c r="P35" s="19">
        <v>46883535</v>
      </c>
      <c r="Q35" s="22">
        <v>49773843</v>
      </c>
    </row>
    <row r="36" spans="1:17" ht="13.5">
      <c r="A36" s="3" t="s">
        <v>30</v>
      </c>
      <c r="B36" s="2"/>
      <c r="C36" s="19">
        <v>923714</v>
      </c>
      <c r="D36" s="19">
        <v>923714</v>
      </c>
      <c r="E36" s="19">
        <v>923714</v>
      </c>
      <c r="F36" s="19">
        <v>923714</v>
      </c>
      <c r="G36" s="19">
        <v>923714</v>
      </c>
      <c r="H36" s="19">
        <v>923714</v>
      </c>
      <c r="I36" s="19">
        <v>923714</v>
      </c>
      <c r="J36" s="19">
        <v>923714</v>
      </c>
      <c r="K36" s="19">
        <v>923714</v>
      </c>
      <c r="L36" s="19">
        <v>923714</v>
      </c>
      <c r="M36" s="19">
        <v>923714</v>
      </c>
      <c r="N36" s="20">
        <v>923846</v>
      </c>
      <c r="O36" s="21">
        <v>11084700</v>
      </c>
      <c r="P36" s="19">
        <v>34076217</v>
      </c>
      <c r="Q36" s="22">
        <v>51657974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6884367</v>
      </c>
      <c r="D38" s="16">
        <f t="shared" si="7"/>
        <v>6884367</v>
      </c>
      <c r="E38" s="16">
        <f>SUM(E39:E41)</f>
        <v>6884367</v>
      </c>
      <c r="F38" s="16">
        <f>SUM(F39:F41)</f>
        <v>6884367</v>
      </c>
      <c r="G38" s="16">
        <f>SUM(G39:G41)</f>
        <v>6884367</v>
      </c>
      <c r="H38" s="16">
        <f>SUM(H39:H41)</f>
        <v>6884367</v>
      </c>
      <c r="I38" s="16">
        <f t="shared" si="7"/>
        <v>6884367</v>
      </c>
      <c r="J38" s="16">
        <f t="shared" si="7"/>
        <v>6884367</v>
      </c>
      <c r="K38" s="16">
        <f t="shared" si="7"/>
        <v>6884367</v>
      </c>
      <c r="L38" s="16">
        <f>SUM(L39:L41)</f>
        <v>6884367</v>
      </c>
      <c r="M38" s="16">
        <f>SUM(M39:M41)</f>
        <v>6884367</v>
      </c>
      <c r="N38" s="27">
        <f t="shared" si="7"/>
        <v>6885520</v>
      </c>
      <c r="O38" s="28">
        <f t="shared" si="7"/>
        <v>82613557</v>
      </c>
      <c r="P38" s="16">
        <f t="shared" si="7"/>
        <v>86258293</v>
      </c>
      <c r="Q38" s="29">
        <f t="shared" si="7"/>
        <v>90429274</v>
      </c>
    </row>
    <row r="39" spans="1:17" ht="13.5">
      <c r="A39" s="3" t="s">
        <v>33</v>
      </c>
      <c r="B39" s="2"/>
      <c r="C39" s="19">
        <v>3021008</v>
      </c>
      <c r="D39" s="19">
        <v>3021008</v>
      </c>
      <c r="E39" s="19">
        <v>3021008</v>
      </c>
      <c r="F39" s="19">
        <v>3021008</v>
      </c>
      <c r="G39" s="19">
        <v>3021008</v>
      </c>
      <c r="H39" s="19">
        <v>3021008</v>
      </c>
      <c r="I39" s="19">
        <v>3021008</v>
      </c>
      <c r="J39" s="19">
        <v>3021008</v>
      </c>
      <c r="K39" s="19">
        <v>3021008</v>
      </c>
      <c r="L39" s="19">
        <v>3021008</v>
      </c>
      <c r="M39" s="19">
        <v>3021008</v>
      </c>
      <c r="N39" s="20">
        <v>3021914</v>
      </c>
      <c r="O39" s="21">
        <v>36253002</v>
      </c>
      <c r="P39" s="19">
        <v>38000086</v>
      </c>
      <c r="Q39" s="22">
        <v>40106058</v>
      </c>
    </row>
    <row r="40" spans="1:17" ht="13.5">
      <c r="A40" s="3" t="s">
        <v>34</v>
      </c>
      <c r="B40" s="2"/>
      <c r="C40" s="19">
        <v>3863359</v>
      </c>
      <c r="D40" s="19">
        <v>3863359</v>
      </c>
      <c r="E40" s="19">
        <v>3863359</v>
      </c>
      <c r="F40" s="19">
        <v>3863359</v>
      </c>
      <c r="G40" s="19">
        <v>3863359</v>
      </c>
      <c r="H40" s="19">
        <v>3863359</v>
      </c>
      <c r="I40" s="19">
        <v>3863359</v>
      </c>
      <c r="J40" s="19">
        <v>3863359</v>
      </c>
      <c r="K40" s="19">
        <v>3863359</v>
      </c>
      <c r="L40" s="19">
        <v>3863359</v>
      </c>
      <c r="M40" s="19">
        <v>3863359</v>
      </c>
      <c r="N40" s="20">
        <v>3863606</v>
      </c>
      <c r="O40" s="21">
        <v>46360555</v>
      </c>
      <c r="P40" s="19">
        <v>48258207</v>
      </c>
      <c r="Q40" s="22">
        <v>50323216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26148893</v>
      </c>
      <c r="D42" s="16">
        <f t="shared" si="8"/>
        <v>26148893</v>
      </c>
      <c r="E42" s="16">
        <f>SUM(E43:E46)</f>
        <v>26148893</v>
      </c>
      <c r="F42" s="16">
        <f>SUM(F43:F46)</f>
        <v>26148893</v>
      </c>
      <c r="G42" s="16">
        <f>SUM(G43:G46)</f>
        <v>26148893</v>
      </c>
      <c r="H42" s="16">
        <f>SUM(H43:H46)</f>
        <v>26148893</v>
      </c>
      <c r="I42" s="16">
        <f t="shared" si="8"/>
        <v>26148893</v>
      </c>
      <c r="J42" s="16">
        <f t="shared" si="8"/>
        <v>26148893</v>
      </c>
      <c r="K42" s="16">
        <f t="shared" si="8"/>
        <v>26148893</v>
      </c>
      <c r="L42" s="16">
        <f>SUM(L43:L46)</f>
        <v>26148893</v>
      </c>
      <c r="M42" s="16">
        <f>SUM(M43:M46)</f>
        <v>26148893</v>
      </c>
      <c r="N42" s="27">
        <f t="shared" si="8"/>
        <v>26149950</v>
      </c>
      <c r="O42" s="28">
        <f t="shared" si="8"/>
        <v>313787773</v>
      </c>
      <c r="P42" s="16">
        <f t="shared" si="8"/>
        <v>338145770</v>
      </c>
      <c r="Q42" s="29">
        <f t="shared" si="8"/>
        <v>369761308</v>
      </c>
    </row>
    <row r="43" spans="1:17" ht="13.5">
      <c r="A43" s="3" t="s">
        <v>37</v>
      </c>
      <c r="B43" s="2"/>
      <c r="C43" s="19">
        <v>14749563</v>
      </c>
      <c r="D43" s="19">
        <v>14749563</v>
      </c>
      <c r="E43" s="19">
        <v>14749563</v>
      </c>
      <c r="F43" s="19">
        <v>14749563</v>
      </c>
      <c r="G43" s="19">
        <v>14749563</v>
      </c>
      <c r="H43" s="19">
        <v>14749563</v>
      </c>
      <c r="I43" s="19">
        <v>14749563</v>
      </c>
      <c r="J43" s="19">
        <v>14749563</v>
      </c>
      <c r="K43" s="19">
        <v>14749563</v>
      </c>
      <c r="L43" s="19">
        <v>14749563</v>
      </c>
      <c r="M43" s="19">
        <v>14749563</v>
      </c>
      <c r="N43" s="20">
        <v>14749847</v>
      </c>
      <c r="O43" s="21">
        <v>176995040</v>
      </c>
      <c r="P43" s="19">
        <v>194612978</v>
      </c>
      <c r="Q43" s="22">
        <v>220300527</v>
      </c>
    </row>
    <row r="44" spans="1:17" ht="13.5">
      <c r="A44" s="3" t="s">
        <v>38</v>
      </c>
      <c r="B44" s="2"/>
      <c r="C44" s="19">
        <v>4113866</v>
      </c>
      <c r="D44" s="19">
        <v>4113866</v>
      </c>
      <c r="E44" s="19">
        <v>4113866</v>
      </c>
      <c r="F44" s="19">
        <v>4113866</v>
      </c>
      <c r="G44" s="19">
        <v>4113866</v>
      </c>
      <c r="H44" s="19">
        <v>4113866</v>
      </c>
      <c r="I44" s="19">
        <v>4113866</v>
      </c>
      <c r="J44" s="19">
        <v>4113866</v>
      </c>
      <c r="K44" s="19">
        <v>4113866</v>
      </c>
      <c r="L44" s="19">
        <v>4113866</v>
      </c>
      <c r="M44" s="19">
        <v>4113866</v>
      </c>
      <c r="N44" s="20">
        <v>4114207</v>
      </c>
      <c r="O44" s="21">
        <v>49366733</v>
      </c>
      <c r="P44" s="19">
        <v>49238629</v>
      </c>
      <c r="Q44" s="22">
        <v>51289650</v>
      </c>
    </row>
    <row r="45" spans="1:17" ht="13.5">
      <c r="A45" s="3" t="s">
        <v>39</v>
      </c>
      <c r="B45" s="2"/>
      <c r="C45" s="23">
        <v>3440389</v>
      </c>
      <c r="D45" s="23">
        <v>3440389</v>
      </c>
      <c r="E45" s="23">
        <v>3440389</v>
      </c>
      <c r="F45" s="23">
        <v>3440389</v>
      </c>
      <c r="G45" s="23">
        <v>3440389</v>
      </c>
      <c r="H45" s="23">
        <v>3440389</v>
      </c>
      <c r="I45" s="23">
        <v>3440389</v>
      </c>
      <c r="J45" s="23">
        <v>3440389</v>
      </c>
      <c r="K45" s="23">
        <v>3440389</v>
      </c>
      <c r="L45" s="23">
        <v>3440389</v>
      </c>
      <c r="M45" s="23">
        <v>3440389</v>
      </c>
      <c r="N45" s="24">
        <v>3440615</v>
      </c>
      <c r="O45" s="25">
        <v>41284894</v>
      </c>
      <c r="P45" s="23">
        <v>43283610</v>
      </c>
      <c r="Q45" s="26">
        <v>45169566</v>
      </c>
    </row>
    <row r="46" spans="1:17" ht="13.5">
      <c r="A46" s="3" t="s">
        <v>40</v>
      </c>
      <c r="B46" s="2"/>
      <c r="C46" s="19">
        <v>3845075</v>
      </c>
      <c r="D46" s="19">
        <v>3845075</v>
      </c>
      <c r="E46" s="19">
        <v>3845075</v>
      </c>
      <c r="F46" s="19">
        <v>3845075</v>
      </c>
      <c r="G46" s="19">
        <v>3845075</v>
      </c>
      <c r="H46" s="19">
        <v>3845075</v>
      </c>
      <c r="I46" s="19">
        <v>3845075</v>
      </c>
      <c r="J46" s="19">
        <v>3845075</v>
      </c>
      <c r="K46" s="19">
        <v>3845075</v>
      </c>
      <c r="L46" s="19">
        <v>3845075</v>
      </c>
      <c r="M46" s="19">
        <v>3845075</v>
      </c>
      <c r="N46" s="20">
        <v>3845281</v>
      </c>
      <c r="O46" s="21">
        <v>46141106</v>
      </c>
      <c r="P46" s="19">
        <v>51010553</v>
      </c>
      <c r="Q46" s="22">
        <v>53001565</v>
      </c>
    </row>
    <row r="47" spans="1:17" ht="13.5">
      <c r="A47" s="1" t="s">
        <v>41</v>
      </c>
      <c r="B47" s="4"/>
      <c r="C47" s="16">
        <v>3204554</v>
      </c>
      <c r="D47" s="16">
        <v>3204554</v>
      </c>
      <c r="E47" s="16">
        <v>3204554</v>
      </c>
      <c r="F47" s="16">
        <v>3204554</v>
      </c>
      <c r="G47" s="16">
        <v>3204554</v>
      </c>
      <c r="H47" s="16">
        <v>3204554</v>
      </c>
      <c r="I47" s="16">
        <v>3204554</v>
      </c>
      <c r="J47" s="16">
        <v>3204554</v>
      </c>
      <c r="K47" s="16">
        <v>3204554</v>
      </c>
      <c r="L47" s="16">
        <v>3204554</v>
      </c>
      <c r="M47" s="16">
        <v>3204554</v>
      </c>
      <c r="N47" s="27">
        <v>3204660</v>
      </c>
      <c r="O47" s="28">
        <v>38454754</v>
      </c>
      <c r="P47" s="16">
        <v>45988777</v>
      </c>
      <c r="Q47" s="29">
        <v>49190224</v>
      </c>
    </row>
    <row r="48" spans="1:17" ht="13.5">
      <c r="A48" s="5" t="s">
        <v>44</v>
      </c>
      <c r="B48" s="6"/>
      <c r="C48" s="41">
        <f aca="true" t="shared" si="9" ref="C48:Q48">+C28+C32+C38+C42+C47</f>
        <v>58949294</v>
      </c>
      <c r="D48" s="41">
        <f t="shared" si="9"/>
        <v>58949294</v>
      </c>
      <c r="E48" s="41">
        <f>+E28+E32+E38+E42+E47</f>
        <v>61101481</v>
      </c>
      <c r="F48" s="41">
        <f>+F28+F32+F38+F42+F47</f>
        <v>58949294</v>
      </c>
      <c r="G48" s="41">
        <f>+G28+G32+G38+G42+G47</f>
        <v>58949294</v>
      </c>
      <c r="H48" s="41">
        <f>+H28+H32+H38+H42+H47</f>
        <v>61101481</v>
      </c>
      <c r="I48" s="41">
        <f t="shared" si="9"/>
        <v>58949294</v>
      </c>
      <c r="J48" s="41">
        <f t="shared" si="9"/>
        <v>59037377</v>
      </c>
      <c r="K48" s="41">
        <f t="shared" si="9"/>
        <v>61101481</v>
      </c>
      <c r="L48" s="41">
        <f>+L28+L32+L38+L42+L47</f>
        <v>58949294</v>
      </c>
      <c r="M48" s="41">
        <f>+M28+M32+M38+M42+M47</f>
        <v>58949294</v>
      </c>
      <c r="N48" s="42">
        <f t="shared" si="9"/>
        <v>61130246</v>
      </c>
      <c r="O48" s="43">
        <f t="shared" si="9"/>
        <v>716117124</v>
      </c>
      <c r="P48" s="41">
        <f t="shared" si="9"/>
        <v>790163249</v>
      </c>
      <c r="Q48" s="44">
        <f t="shared" si="9"/>
        <v>862375180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6881029</v>
      </c>
      <c r="D49" s="45">
        <f t="shared" si="10"/>
        <v>6881029</v>
      </c>
      <c r="E49" s="45">
        <f t="shared" si="10"/>
        <v>4728842</v>
      </c>
      <c r="F49" s="45">
        <f t="shared" si="10"/>
        <v>6881029</v>
      </c>
      <c r="G49" s="45">
        <f t="shared" si="10"/>
        <v>6881029</v>
      </c>
      <c r="H49" s="45">
        <f t="shared" si="10"/>
        <v>4728842</v>
      </c>
      <c r="I49" s="45">
        <f t="shared" si="10"/>
        <v>6881029</v>
      </c>
      <c r="J49" s="45">
        <f t="shared" si="10"/>
        <v>6792946</v>
      </c>
      <c r="K49" s="45">
        <f t="shared" si="10"/>
        <v>4728842</v>
      </c>
      <c r="L49" s="45">
        <f>+L25-L48</f>
        <v>6881029</v>
      </c>
      <c r="M49" s="45">
        <f>+M25-M48</f>
        <v>6881029</v>
      </c>
      <c r="N49" s="46">
        <f t="shared" si="10"/>
        <v>4700669</v>
      </c>
      <c r="O49" s="47">
        <f t="shared" si="10"/>
        <v>73847344</v>
      </c>
      <c r="P49" s="45">
        <f t="shared" si="10"/>
        <v>93547214</v>
      </c>
      <c r="Q49" s="48">
        <f t="shared" si="10"/>
        <v>95661519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235632776</v>
      </c>
      <c r="D5" s="16">
        <f t="shared" si="0"/>
        <v>2547033</v>
      </c>
      <c r="E5" s="16">
        <f t="shared" si="0"/>
        <v>3460405</v>
      </c>
      <c r="F5" s="16">
        <f t="shared" si="0"/>
        <v>1756988</v>
      </c>
      <c r="G5" s="16">
        <f t="shared" si="0"/>
        <v>3433075</v>
      </c>
      <c r="H5" s="16">
        <f t="shared" si="0"/>
        <v>963937</v>
      </c>
      <c r="I5" s="16">
        <f t="shared" si="0"/>
        <v>2444380</v>
      </c>
      <c r="J5" s="16">
        <f t="shared" si="0"/>
        <v>520849</v>
      </c>
      <c r="K5" s="16">
        <f t="shared" si="0"/>
        <v>3514317</v>
      </c>
      <c r="L5" s="16">
        <f>SUM(L6:L8)</f>
        <v>1963309</v>
      </c>
      <c r="M5" s="16">
        <f>SUM(M6:M8)</f>
        <v>1949837</v>
      </c>
      <c r="N5" s="17">
        <f t="shared" si="0"/>
        <v>16164394</v>
      </c>
      <c r="O5" s="18">
        <f t="shared" si="0"/>
        <v>274351300</v>
      </c>
      <c r="P5" s="16">
        <f t="shared" si="0"/>
        <v>275184000</v>
      </c>
      <c r="Q5" s="17">
        <f t="shared" si="0"/>
        <v>292169400</v>
      </c>
    </row>
    <row r="6" spans="1:17" ht="13.5">
      <c r="A6" s="3" t="s">
        <v>23</v>
      </c>
      <c r="B6" s="2"/>
      <c r="C6" s="19">
        <v>2395880</v>
      </c>
      <c r="D6" s="19">
        <v>240378</v>
      </c>
      <c r="E6" s="19">
        <v>162418</v>
      </c>
      <c r="F6" s="19">
        <v>388169</v>
      </c>
      <c r="G6" s="19">
        <v>346868</v>
      </c>
      <c r="H6" s="19">
        <v>2118444</v>
      </c>
      <c r="I6" s="19">
        <v>74659</v>
      </c>
      <c r="J6" s="19">
        <v>123842</v>
      </c>
      <c r="K6" s="19">
        <v>1601264</v>
      </c>
      <c r="L6" s="19">
        <v>384349</v>
      </c>
      <c r="M6" s="19">
        <v>382464</v>
      </c>
      <c r="N6" s="20">
        <v>7972965</v>
      </c>
      <c r="O6" s="21">
        <v>16191700</v>
      </c>
      <c r="P6" s="19">
        <v>11405200</v>
      </c>
      <c r="Q6" s="22">
        <v>12113800</v>
      </c>
    </row>
    <row r="7" spans="1:17" ht="13.5">
      <c r="A7" s="3" t="s">
        <v>24</v>
      </c>
      <c r="B7" s="2"/>
      <c r="C7" s="23">
        <v>233236896</v>
      </c>
      <c r="D7" s="23">
        <v>2306655</v>
      </c>
      <c r="E7" s="23">
        <v>3297987</v>
      </c>
      <c r="F7" s="23">
        <v>1368819</v>
      </c>
      <c r="G7" s="23">
        <v>3086207</v>
      </c>
      <c r="H7" s="23">
        <v>-1154507</v>
      </c>
      <c r="I7" s="23">
        <v>2369721</v>
      </c>
      <c r="J7" s="23">
        <v>397007</v>
      </c>
      <c r="K7" s="23">
        <v>1913053</v>
      </c>
      <c r="L7" s="23">
        <v>1578960</v>
      </c>
      <c r="M7" s="23">
        <v>1567373</v>
      </c>
      <c r="N7" s="24">
        <v>8191429</v>
      </c>
      <c r="O7" s="25">
        <v>258159600</v>
      </c>
      <c r="P7" s="23">
        <v>263778800</v>
      </c>
      <c r="Q7" s="26">
        <v>280055600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16704387</v>
      </c>
      <c r="D9" s="16">
        <f t="shared" si="1"/>
        <v>3617642</v>
      </c>
      <c r="E9" s="16">
        <f t="shared" si="1"/>
        <v>5330089</v>
      </c>
      <c r="F9" s="16">
        <f t="shared" si="1"/>
        <v>4714353</v>
      </c>
      <c r="G9" s="16">
        <f t="shared" si="1"/>
        <v>3886561</v>
      </c>
      <c r="H9" s="16">
        <f t="shared" si="1"/>
        <v>16116809</v>
      </c>
      <c r="I9" s="16">
        <f t="shared" si="1"/>
        <v>2164250</v>
      </c>
      <c r="J9" s="16">
        <f t="shared" si="1"/>
        <v>2731711</v>
      </c>
      <c r="K9" s="16">
        <f t="shared" si="1"/>
        <v>13625603</v>
      </c>
      <c r="L9" s="16">
        <f>SUM(L10:L14)</f>
        <v>4388657</v>
      </c>
      <c r="M9" s="16">
        <f>SUM(M10:M14)</f>
        <v>3410004</v>
      </c>
      <c r="N9" s="27">
        <f t="shared" si="1"/>
        <v>97008834</v>
      </c>
      <c r="O9" s="28">
        <f t="shared" si="1"/>
        <v>173698900</v>
      </c>
      <c r="P9" s="16">
        <f t="shared" si="1"/>
        <v>164423400</v>
      </c>
      <c r="Q9" s="29">
        <f t="shared" si="1"/>
        <v>170422200</v>
      </c>
    </row>
    <row r="10" spans="1:17" ht="13.5">
      <c r="A10" s="3" t="s">
        <v>27</v>
      </c>
      <c r="B10" s="2"/>
      <c r="C10" s="19">
        <v>2595280</v>
      </c>
      <c r="D10" s="19">
        <v>510898</v>
      </c>
      <c r="E10" s="19">
        <v>810525</v>
      </c>
      <c r="F10" s="19">
        <v>631743</v>
      </c>
      <c r="G10" s="19">
        <v>465385</v>
      </c>
      <c r="H10" s="19">
        <v>2379466</v>
      </c>
      <c r="I10" s="19">
        <v>165220</v>
      </c>
      <c r="J10" s="19">
        <v>237187</v>
      </c>
      <c r="K10" s="19">
        <v>2013399</v>
      </c>
      <c r="L10" s="19">
        <v>589003</v>
      </c>
      <c r="M10" s="19">
        <v>584453</v>
      </c>
      <c r="N10" s="20">
        <v>4365041</v>
      </c>
      <c r="O10" s="21">
        <v>15347600</v>
      </c>
      <c r="P10" s="19">
        <v>20769700</v>
      </c>
      <c r="Q10" s="22">
        <v>22349100</v>
      </c>
    </row>
    <row r="11" spans="1:17" ht="13.5">
      <c r="A11" s="3" t="s">
        <v>28</v>
      </c>
      <c r="B11" s="2"/>
      <c r="C11" s="19">
        <v>97815</v>
      </c>
      <c r="D11" s="19">
        <v>84786</v>
      </c>
      <c r="E11" s="19">
        <v>114787</v>
      </c>
      <c r="F11" s="19">
        <v>97029</v>
      </c>
      <c r="G11" s="19">
        <v>143265</v>
      </c>
      <c r="H11" s="19">
        <v>101081</v>
      </c>
      <c r="I11" s="19">
        <v>129564</v>
      </c>
      <c r="J11" s="19">
        <v>93827</v>
      </c>
      <c r="K11" s="19">
        <v>111552</v>
      </c>
      <c r="L11" s="19">
        <v>134036</v>
      </c>
      <c r="M11" s="19">
        <v>132777</v>
      </c>
      <c r="N11" s="20">
        <v>386481</v>
      </c>
      <c r="O11" s="21">
        <v>1627000</v>
      </c>
      <c r="P11" s="19">
        <v>1741000</v>
      </c>
      <c r="Q11" s="22">
        <v>1740800</v>
      </c>
    </row>
    <row r="12" spans="1:17" ht="13.5">
      <c r="A12" s="3" t="s">
        <v>29</v>
      </c>
      <c r="B12" s="2"/>
      <c r="C12" s="19">
        <v>665405</v>
      </c>
      <c r="D12" s="19">
        <v>853075</v>
      </c>
      <c r="E12" s="19">
        <v>1235426</v>
      </c>
      <c r="F12" s="19">
        <v>1139615</v>
      </c>
      <c r="G12" s="19">
        <v>1246943</v>
      </c>
      <c r="H12" s="19">
        <v>1263419</v>
      </c>
      <c r="I12" s="19">
        <v>1422137</v>
      </c>
      <c r="J12" s="19">
        <v>1508706</v>
      </c>
      <c r="K12" s="19">
        <v>1383772</v>
      </c>
      <c r="L12" s="19">
        <v>1095641</v>
      </c>
      <c r="M12" s="19">
        <v>134719</v>
      </c>
      <c r="N12" s="20">
        <v>72834542</v>
      </c>
      <c r="O12" s="21">
        <v>84783400</v>
      </c>
      <c r="P12" s="19">
        <v>90718200</v>
      </c>
      <c r="Q12" s="22">
        <v>96614900</v>
      </c>
    </row>
    <row r="13" spans="1:17" ht="13.5">
      <c r="A13" s="3" t="s">
        <v>30</v>
      </c>
      <c r="B13" s="2"/>
      <c r="C13" s="19">
        <v>13345887</v>
      </c>
      <c r="D13" s="19">
        <v>2168883</v>
      </c>
      <c r="E13" s="19">
        <v>3169351</v>
      </c>
      <c r="F13" s="19">
        <v>2845966</v>
      </c>
      <c r="G13" s="19">
        <v>2030968</v>
      </c>
      <c r="H13" s="19">
        <v>12372843</v>
      </c>
      <c r="I13" s="19">
        <v>447329</v>
      </c>
      <c r="J13" s="19">
        <v>891991</v>
      </c>
      <c r="K13" s="19">
        <v>10116880</v>
      </c>
      <c r="L13" s="19">
        <v>2569977</v>
      </c>
      <c r="M13" s="19">
        <v>2558055</v>
      </c>
      <c r="N13" s="20">
        <v>19422770</v>
      </c>
      <c r="O13" s="21">
        <v>71940900</v>
      </c>
      <c r="P13" s="19">
        <v>51194500</v>
      </c>
      <c r="Q13" s="22">
        <v>49717400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1266536</v>
      </c>
      <c r="D15" s="16">
        <f t="shared" si="2"/>
        <v>611321</v>
      </c>
      <c r="E15" s="16">
        <f t="shared" si="2"/>
        <v>616417</v>
      </c>
      <c r="F15" s="16">
        <f t="shared" si="2"/>
        <v>662383</v>
      </c>
      <c r="G15" s="16">
        <f t="shared" si="2"/>
        <v>594255</v>
      </c>
      <c r="H15" s="16">
        <f t="shared" si="2"/>
        <v>989624</v>
      </c>
      <c r="I15" s="16">
        <f t="shared" si="2"/>
        <v>638690</v>
      </c>
      <c r="J15" s="16">
        <f t="shared" si="2"/>
        <v>526525</v>
      </c>
      <c r="K15" s="16">
        <f t="shared" si="2"/>
        <v>949228</v>
      </c>
      <c r="L15" s="16">
        <f>SUM(L16:L18)</f>
        <v>730127</v>
      </c>
      <c r="M15" s="16">
        <f>SUM(M16:M18)</f>
        <v>714052</v>
      </c>
      <c r="N15" s="27">
        <f t="shared" si="2"/>
        <v>1644742</v>
      </c>
      <c r="O15" s="28">
        <f t="shared" si="2"/>
        <v>9943900</v>
      </c>
      <c r="P15" s="16">
        <f t="shared" si="2"/>
        <v>8320500</v>
      </c>
      <c r="Q15" s="29">
        <f t="shared" si="2"/>
        <v>11321500</v>
      </c>
    </row>
    <row r="16" spans="1:17" ht="13.5">
      <c r="A16" s="3" t="s">
        <v>33</v>
      </c>
      <c r="B16" s="2"/>
      <c r="C16" s="19">
        <v>846856</v>
      </c>
      <c r="D16" s="19">
        <v>179424</v>
      </c>
      <c r="E16" s="19">
        <v>155416</v>
      </c>
      <c r="F16" s="19">
        <v>210811</v>
      </c>
      <c r="G16" s="19">
        <v>176181</v>
      </c>
      <c r="H16" s="19">
        <v>670571</v>
      </c>
      <c r="I16" s="19">
        <v>155493</v>
      </c>
      <c r="J16" s="19">
        <v>133348</v>
      </c>
      <c r="K16" s="19">
        <v>534546</v>
      </c>
      <c r="L16" s="19">
        <v>290964</v>
      </c>
      <c r="M16" s="19">
        <v>274889</v>
      </c>
      <c r="N16" s="20">
        <v>917951</v>
      </c>
      <c r="O16" s="21">
        <v>4546450</v>
      </c>
      <c r="P16" s="19">
        <v>3235800</v>
      </c>
      <c r="Q16" s="22">
        <v>3447800</v>
      </c>
    </row>
    <row r="17" spans="1:17" ht="13.5">
      <c r="A17" s="3" t="s">
        <v>34</v>
      </c>
      <c r="B17" s="2"/>
      <c r="C17" s="19">
        <v>419680</v>
      </c>
      <c r="D17" s="19">
        <v>431897</v>
      </c>
      <c r="E17" s="19">
        <v>461001</v>
      </c>
      <c r="F17" s="19">
        <v>451572</v>
      </c>
      <c r="G17" s="19">
        <v>418074</v>
      </c>
      <c r="H17" s="19">
        <v>319053</v>
      </c>
      <c r="I17" s="19">
        <v>483197</v>
      </c>
      <c r="J17" s="19">
        <v>393177</v>
      </c>
      <c r="K17" s="19">
        <v>414682</v>
      </c>
      <c r="L17" s="19">
        <v>439163</v>
      </c>
      <c r="M17" s="19">
        <v>439163</v>
      </c>
      <c r="N17" s="20">
        <v>726791</v>
      </c>
      <c r="O17" s="21">
        <v>5397450</v>
      </c>
      <c r="P17" s="19">
        <v>5084700</v>
      </c>
      <c r="Q17" s="22">
        <v>7873700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134095614</v>
      </c>
      <c r="D19" s="16">
        <f t="shared" si="3"/>
        <v>32613735</v>
      </c>
      <c r="E19" s="16">
        <f t="shared" si="3"/>
        <v>30174698</v>
      </c>
      <c r="F19" s="16">
        <f t="shared" si="3"/>
        <v>32327491</v>
      </c>
      <c r="G19" s="16">
        <f t="shared" si="3"/>
        <v>30786492</v>
      </c>
      <c r="H19" s="16">
        <f t="shared" si="3"/>
        <v>43225275</v>
      </c>
      <c r="I19" s="16">
        <f t="shared" si="3"/>
        <v>35628112</v>
      </c>
      <c r="J19" s="16">
        <f t="shared" si="3"/>
        <v>27465472</v>
      </c>
      <c r="K19" s="16">
        <f t="shared" si="3"/>
        <v>42222385</v>
      </c>
      <c r="L19" s="16">
        <f>SUM(L20:L23)</f>
        <v>30319181</v>
      </c>
      <c r="M19" s="16">
        <f>SUM(M20:M23)</f>
        <v>30299715</v>
      </c>
      <c r="N19" s="27">
        <f t="shared" si="3"/>
        <v>89930423</v>
      </c>
      <c r="O19" s="28">
        <f t="shared" si="3"/>
        <v>559088593</v>
      </c>
      <c r="P19" s="16">
        <f t="shared" si="3"/>
        <v>601060111</v>
      </c>
      <c r="Q19" s="29">
        <f t="shared" si="3"/>
        <v>646914674</v>
      </c>
    </row>
    <row r="20" spans="1:17" ht="13.5">
      <c r="A20" s="3" t="s">
        <v>37</v>
      </c>
      <c r="B20" s="2"/>
      <c r="C20" s="19">
        <v>37189024</v>
      </c>
      <c r="D20" s="19">
        <v>22458921</v>
      </c>
      <c r="E20" s="19">
        <v>23475089</v>
      </c>
      <c r="F20" s="19">
        <v>23231492</v>
      </c>
      <c r="G20" s="19">
        <v>21970647</v>
      </c>
      <c r="H20" s="19">
        <v>22949486</v>
      </c>
      <c r="I20" s="19">
        <v>27212073</v>
      </c>
      <c r="J20" s="19">
        <v>21323878</v>
      </c>
      <c r="K20" s="19">
        <v>23022810</v>
      </c>
      <c r="L20" s="19">
        <v>22651131</v>
      </c>
      <c r="M20" s="19">
        <v>22640971</v>
      </c>
      <c r="N20" s="20">
        <v>36944921</v>
      </c>
      <c r="O20" s="21">
        <v>305070443</v>
      </c>
      <c r="P20" s="19">
        <v>332181623</v>
      </c>
      <c r="Q20" s="22">
        <v>363386199</v>
      </c>
    </row>
    <row r="21" spans="1:17" ht="13.5">
      <c r="A21" s="3" t="s">
        <v>38</v>
      </c>
      <c r="B21" s="2"/>
      <c r="C21" s="19">
        <v>30572167</v>
      </c>
      <c r="D21" s="19">
        <v>5609280</v>
      </c>
      <c r="E21" s="19">
        <v>4828980</v>
      </c>
      <c r="F21" s="19">
        <v>6145638</v>
      </c>
      <c r="G21" s="19">
        <v>6599130</v>
      </c>
      <c r="H21" s="19">
        <v>11082433</v>
      </c>
      <c r="I21" s="19">
        <v>7496762</v>
      </c>
      <c r="J21" s="19">
        <v>5302059</v>
      </c>
      <c r="K21" s="19">
        <v>11065232</v>
      </c>
      <c r="L21" s="19">
        <v>5256497</v>
      </c>
      <c r="M21" s="19">
        <v>5250617</v>
      </c>
      <c r="N21" s="20">
        <v>21811705</v>
      </c>
      <c r="O21" s="21">
        <v>121020500</v>
      </c>
      <c r="P21" s="19">
        <v>130311100</v>
      </c>
      <c r="Q21" s="22">
        <v>139975700</v>
      </c>
    </row>
    <row r="22" spans="1:17" ht="13.5">
      <c r="A22" s="3" t="s">
        <v>39</v>
      </c>
      <c r="B22" s="2"/>
      <c r="C22" s="23">
        <v>38469994</v>
      </c>
      <c r="D22" s="23">
        <v>3068547</v>
      </c>
      <c r="E22" s="23">
        <v>1415279</v>
      </c>
      <c r="F22" s="23">
        <v>2099629</v>
      </c>
      <c r="G22" s="23">
        <v>1387119</v>
      </c>
      <c r="H22" s="23">
        <v>5029309</v>
      </c>
      <c r="I22" s="23">
        <v>634574</v>
      </c>
      <c r="J22" s="23">
        <v>575476</v>
      </c>
      <c r="K22" s="23">
        <v>5063877</v>
      </c>
      <c r="L22" s="23">
        <v>1480624</v>
      </c>
      <c r="M22" s="23">
        <v>1478416</v>
      </c>
      <c r="N22" s="24">
        <v>19357006</v>
      </c>
      <c r="O22" s="25">
        <v>80059850</v>
      </c>
      <c r="P22" s="23">
        <v>80225915</v>
      </c>
      <c r="Q22" s="26">
        <v>80714615</v>
      </c>
    </row>
    <row r="23" spans="1:17" ht="13.5">
      <c r="A23" s="3" t="s">
        <v>40</v>
      </c>
      <c r="B23" s="2"/>
      <c r="C23" s="19">
        <v>27864429</v>
      </c>
      <c r="D23" s="19">
        <v>1476987</v>
      </c>
      <c r="E23" s="19">
        <v>455350</v>
      </c>
      <c r="F23" s="19">
        <v>850732</v>
      </c>
      <c r="G23" s="19">
        <v>829596</v>
      </c>
      <c r="H23" s="19">
        <v>4164047</v>
      </c>
      <c r="I23" s="19">
        <v>284703</v>
      </c>
      <c r="J23" s="19">
        <v>264059</v>
      </c>
      <c r="K23" s="19">
        <v>3070466</v>
      </c>
      <c r="L23" s="19">
        <v>930929</v>
      </c>
      <c r="M23" s="19">
        <v>929711</v>
      </c>
      <c r="N23" s="20">
        <v>11816791</v>
      </c>
      <c r="O23" s="21">
        <v>52937800</v>
      </c>
      <c r="P23" s="19">
        <v>58341473</v>
      </c>
      <c r="Q23" s="22">
        <v>62838160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387699313</v>
      </c>
      <c r="D25" s="41">
        <f t="shared" si="4"/>
        <v>39389731</v>
      </c>
      <c r="E25" s="41">
        <f t="shared" si="4"/>
        <v>39581609</v>
      </c>
      <c r="F25" s="41">
        <f t="shared" si="4"/>
        <v>39461215</v>
      </c>
      <c r="G25" s="41">
        <f t="shared" si="4"/>
        <v>38700383</v>
      </c>
      <c r="H25" s="41">
        <f t="shared" si="4"/>
        <v>61295645</v>
      </c>
      <c r="I25" s="41">
        <f t="shared" si="4"/>
        <v>40875432</v>
      </c>
      <c r="J25" s="41">
        <f t="shared" si="4"/>
        <v>31244557</v>
      </c>
      <c r="K25" s="41">
        <f t="shared" si="4"/>
        <v>60311533</v>
      </c>
      <c r="L25" s="41">
        <f>+L5+L9+L15+L19+L24</f>
        <v>37401274</v>
      </c>
      <c r="M25" s="41">
        <f>+M5+M9+M15+M19+M24</f>
        <v>36373608</v>
      </c>
      <c r="N25" s="42">
        <f t="shared" si="4"/>
        <v>204748393</v>
      </c>
      <c r="O25" s="43">
        <f t="shared" si="4"/>
        <v>1017082693</v>
      </c>
      <c r="P25" s="41">
        <f t="shared" si="4"/>
        <v>1048988011</v>
      </c>
      <c r="Q25" s="44">
        <f t="shared" si="4"/>
        <v>1120827774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6658026</v>
      </c>
      <c r="D28" s="16">
        <f t="shared" si="5"/>
        <v>8795314</v>
      </c>
      <c r="E28" s="16">
        <f>SUM(E29:E31)</f>
        <v>8734619</v>
      </c>
      <c r="F28" s="16">
        <f>SUM(F29:F31)</f>
        <v>8299872</v>
      </c>
      <c r="G28" s="16">
        <f>SUM(G29:G31)</f>
        <v>10893641</v>
      </c>
      <c r="H28" s="16">
        <f>SUM(H29:H31)</f>
        <v>8495702</v>
      </c>
      <c r="I28" s="16">
        <f t="shared" si="5"/>
        <v>13681341</v>
      </c>
      <c r="J28" s="16">
        <f t="shared" si="5"/>
        <v>21989782</v>
      </c>
      <c r="K28" s="16">
        <f t="shared" si="5"/>
        <v>13279336</v>
      </c>
      <c r="L28" s="16">
        <f>SUM(L29:L31)</f>
        <v>9845668</v>
      </c>
      <c r="M28" s="16">
        <f>SUM(M29:M31)</f>
        <v>9698441</v>
      </c>
      <c r="N28" s="17">
        <f t="shared" si="5"/>
        <v>62114907</v>
      </c>
      <c r="O28" s="18">
        <f t="shared" si="5"/>
        <v>182486649</v>
      </c>
      <c r="P28" s="16">
        <f t="shared" si="5"/>
        <v>188376499</v>
      </c>
      <c r="Q28" s="17">
        <f t="shared" si="5"/>
        <v>195709056</v>
      </c>
    </row>
    <row r="29" spans="1:17" ht="13.5">
      <c r="A29" s="3" t="s">
        <v>23</v>
      </c>
      <c r="B29" s="2"/>
      <c r="C29" s="19">
        <v>917899</v>
      </c>
      <c r="D29" s="19">
        <v>1072832</v>
      </c>
      <c r="E29" s="19">
        <v>1743661</v>
      </c>
      <c r="F29" s="19">
        <v>1145560</v>
      </c>
      <c r="G29" s="19">
        <v>1011208</v>
      </c>
      <c r="H29" s="19">
        <v>1137461</v>
      </c>
      <c r="I29" s="19">
        <v>3677522</v>
      </c>
      <c r="J29" s="19">
        <v>3379503</v>
      </c>
      <c r="K29" s="19">
        <v>2371902</v>
      </c>
      <c r="L29" s="19">
        <v>1471675</v>
      </c>
      <c r="M29" s="19">
        <v>1446013</v>
      </c>
      <c r="N29" s="20">
        <v>13735161</v>
      </c>
      <c r="O29" s="21">
        <v>33110397</v>
      </c>
      <c r="P29" s="19">
        <v>31763691</v>
      </c>
      <c r="Q29" s="22">
        <v>32506917</v>
      </c>
    </row>
    <row r="30" spans="1:17" ht="13.5">
      <c r="A30" s="3" t="s">
        <v>24</v>
      </c>
      <c r="B30" s="2"/>
      <c r="C30" s="23">
        <v>5498501</v>
      </c>
      <c r="D30" s="23">
        <v>7420518</v>
      </c>
      <c r="E30" s="23">
        <v>6682947</v>
      </c>
      <c r="F30" s="23">
        <v>6815768</v>
      </c>
      <c r="G30" s="23">
        <v>9463365</v>
      </c>
      <c r="H30" s="23">
        <v>7047310</v>
      </c>
      <c r="I30" s="23">
        <v>9661087</v>
      </c>
      <c r="J30" s="23">
        <v>18240854</v>
      </c>
      <c r="K30" s="23">
        <v>10581922</v>
      </c>
      <c r="L30" s="23">
        <v>8034668</v>
      </c>
      <c r="M30" s="23">
        <v>7918909</v>
      </c>
      <c r="N30" s="24">
        <v>46952677</v>
      </c>
      <c r="O30" s="25">
        <v>144318526</v>
      </c>
      <c r="P30" s="23">
        <v>151663676</v>
      </c>
      <c r="Q30" s="26">
        <v>157971941</v>
      </c>
    </row>
    <row r="31" spans="1:17" ht="13.5">
      <c r="A31" s="3" t="s">
        <v>25</v>
      </c>
      <c r="B31" s="2"/>
      <c r="C31" s="19">
        <v>241626</v>
      </c>
      <c r="D31" s="19">
        <v>301964</v>
      </c>
      <c r="E31" s="19">
        <v>308011</v>
      </c>
      <c r="F31" s="19">
        <v>338544</v>
      </c>
      <c r="G31" s="19">
        <v>419068</v>
      </c>
      <c r="H31" s="19">
        <v>310931</v>
      </c>
      <c r="I31" s="19">
        <v>342732</v>
      </c>
      <c r="J31" s="19">
        <v>369425</v>
      </c>
      <c r="K31" s="19">
        <v>325512</v>
      </c>
      <c r="L31" s="19">
        <v>339325</v>
      </c>
      <c r="M31" s="19">
        <v>333519</v>
      </c>
      <c r="N31" s="20">
        <v>1427069</v>
      </c>
      <c r="O31" s="21">
        <v>5057726</v>
      </c>
      <c r="P31" s="19">
        <v>4949132</v>
      </c>
      <c r="Q31" s="22">
        <v>5230198</v>
      </c>
    </row>
    <row r="32" spans="1:17" ht="13.5">
      <c r="A32" s="1" t="s">
        <v>26</v>
      </c>
      <c r="B32" s="2"/>
      <c r="C32" s="16">
        <f aca="true" t="shared" si="6" ref="C32:Q32">SUM(C33:C37)</f>
        <v>13206160</v>
      </c>
      <c r="D32" s="16">
        <f t="shared" si="6"/>
        <v>15147953</v>
      </c>
      <c r="E32" s="16">
        <f>SUM(E33:E37)</f>
        <v>16033224</v>
      </c>
      <c r="F32" s="16">
        <f>SUM(F33:F37)</f>
        <v>16217544</v>
      </c>
      <c r="G32" s="16">
        <f>SUM(G33:G37)</f>
        <v>17983699</v>
      </c>
      <c r="H32" s="16">
        <f>SUM(H33:H37)</f>
        <v>11825948</v>
      </c>
      <c r="I32" s="16">
        <f t="shared" si="6"/>
        <v>20810052</v>
      </c>
      <c r="J32" s="16">
        <f t="shared" si="6"/>
        <v>23299193</v>
      </c>
      <c r="K32" s="16">
        <f t="shared" si="6"/>
        <v>12889050</v>
      </c>
      <c r="L32" s="16">
        <f>SUM(L33:L37)</f>
        <v>17368030</v>
      </c>
      <c r="M32" s="16">
        <f>SUM(M33:M37)</f>
        <v>17011063</v>
      </c>
      <c r="N32" s="27">
        <f t="shared" si="6"/>
        <v>75709187</v>
      </c>
      <c r="O32" s="28">
        <f t="shared" si="6"/>
        <v>257501103</v>
      </c>
      <c r="P32" s="16">
        <f t="shared" si="6"/>
        <v>250673813</v>
      </c>
      <c r="Q32" s="29">
        <f t="shared" si="6"/>
        <v>260174408</v>
      </c>
    </row>
    <row r="33" spans="1:17" ht="13.5">
      <c r="A33" s="3" t="s">
        <v>27</v>
      </c>
      <c r="B33" s="2"/>
      <c r="C33" s="19">
        <v>1803640</v>
      </c>
      <c r="D33" s="19">
        <v>2230038</v>
      </c>
      <c r="E33" s="19">
        <v>2394744</v>
      </c>
      <c r="F33" s="19">
        <v>2247837</v>
      </c>
      <c r="G33" s="19">
        <v>3200758</v>
      </c>
      <c r="H33" s="19">
        <v>2210359</v>
      </c>
      <c r="I33" s="19">
        <v>2742531</v>
      </c>
      <c r="J33" s="19">
        <v>2666378</v>
      </c>
      <c r="K33" s="19">
        <v>2385993</v>
      </c>
      <c r="L33" s="19">
        <v>2280073</v>
      </c>
      <c r="M33" s="19">
        <v>2255401</v>
      </c>
      <c r="N33" s="20">
        <v>10823663</v>
      </c>
      <c r="O33" s="21">
        <v>37241415</v>
      </c>
      <c r="P33" s="19">
        <v>30535725</v>
      </c>
      <c r="Q33" s="22">
        <v>32080782</v>
      </c>
    </row>
    <row r="34" spans="1:17" ht="13.5">
      <c r="A34" s="3" t="s">
        <v>28</v>
      </c>
      <c r="B34" s="2"/>
      <c r="C34" s="19">
        <v>1053814</v>
      </c>
      <c r="D34" s="19">
        <v>1327705</v>
      </c>
      <c r="E34" s="19">
        <v>1497413</v>
      </c>
      <c r="F34" s="19">
        <v>1443000</v>
      </c>
      <c r="G34" s="19">
        <v>1919010</v>
      </c>
      <c r="H34" s="19">
        <v>1391144</v>
      </c>
      <c r="I34" s="19">
        <v>1594519</v>
      </c>
      <c r="J34" s="19">
        <v>1692014</v>
      </c>
      <c r="K34" s="19">
        <v>1475502</v>
      </c>
      <c r="L34" s="19">
        <v>1476805</v>
      </c>
      <c r="M34" s="19">
        <v>1453086</v>
      </c>
      <c r="N34" s="20">
        <v>6518087</v>
      </c>
      <c r="O34" s="21">
        <v>22842099</v>
      </c>
      <c r="P34" s="19">
        <v>25511157</v>
      </c>
      <c r="Q34" s="22">
        <v>26815715</v>
      </c>
    </row>
    <row r="35" spans="1:17" ht="13.5">
      <c r="A35" s="3" t="s">
        <v>29</v>
      </c>
      <c r="B35" s="2"/>
      <c r="C35" s="19">
        <v>7995991</v>
      </c>
      <c r="D35" s="19">
        <v>8332762</v>
      </c>
      <c r="E35" s="19">
        <v>7834951</v>
      </c>
      <c r="F35" s="19">
        <v>6542341</v>
      </c>
      <c r="G35" s="19">
        <v>8800369</v>
      </c>
      <c r="H35" s="19">
        <v>3755256</v>
      </c>
      <c r="I35" s="19">
        <v>11571236</v>
      </c>
      <c r="J35" s="19">
        <v>13674204</v>
      </c>
      <c r="K35" s="19">
        <v>4352149</v>
      </c>
      <c r="L35" s="19">
        <v>7685699</v>
      </c>
      <c r="M35" s="19">
        <v>7617538</v>
      </c>
      <c r="N35" s="20">
        <v>34349548</v>
      </c>
      <c r="O35" s="21">
        <v>122512044</v>
      </c>
      <c r="P35" s="19">
        <v>130976455</v>
      </c>
      <c r="Q35" s="22">
        <v>138590866</v>
      </c>
    </row>
    <row r="36" spans="1:17" ht="13.5">
      <c r="A36" s="3" t="s">
        <v>30</v>
      </c>
      <c r="B36" s="2"/>
      <c r="C36" s="19">
        <v>2352715</v>
      </c>
      <c r="D36" s="19">
        <v>3257448</v>
      </c>
      <c r="E36" s="19">
        <v>4306116</v>
      </c>
      <c r="F36" s="19">
        <v>5984366</v>
      </c>
      <c r="G36" s="19">
        <v>4063562</v>
      </c>
      <c r="H36" s="19">
        <v>4469189</v>
      </c>
      <c r="I36" s="19">
        <v>4901766</v>
      </c>
      <c r="J36" s="19">
        <v>5266597</v>
      </c>
      <c r="K36" s="19">
        <v>4675406</v>
      </c>
      <c r="L36" s="19">
        <v>5925453</v>
      </c>
      <c r="M36" s="19">
        <v>5685038</v>
      </c>
      <c r="N36" s="20">
        <v>24017889</v>
      </c>
      <c r="O36" s="21">
        <v>74905545</v>
      </c>
      <c r="P36" s="19">
        <v>63650476</v>
      </c>
      <c r="Q36" s="22">
        <v>62687045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4347187</v>
      </c>
      <c r="D38" s="16">
        <f t="shared" si="7"/>
        <v>5724396</v>
      </c>
      <c r="E38" s="16">
        <f>SUM(E39:E41)</f>
        <v>6227356</v>
      </c>
      <c r="F38" s="16">
        <f>SUM(F39:F41)</f>
        <v>7096101</v>
      </c>
      <c r="G38" s="16">
        <f>SUM(G39:G41)</f>
        <v>7647409</v>
      </c>
      <c r="H38" s="16">
        <f>SUM(H39:H41)</f>
        <v>6328237</v>
      </c>
      <c r="I38" s="16">
        <f t="shared" si="7"/>
        <v>7519883</v>
      </c>
      <c r="J38" s="16">
        <f t="shared" si="7"/>
        <v>9621027</v>
      </c>
      <c r="K38" s="16">
        <f t="shared" si="7"/>
        <v>7404502</v>
      </c>
      <c r="L38" s="16">
        <f>SUM(L39:L41)</f>
        <v>7349744</v>
      </c>
      <c r="M38" s="16">
        <f>SUM(M39:M41)</f>
        <v>7169356</v>
      </c>
      <c r="N38" s="27">
        <f t="shared" si="7"/>
        <v>38756620</v>
      </c>
      <c r="O38" s="28">
        <f t="shared" si="7"/>
        <v>115191818</v>
      </c>
      <c r="P38" s="16">
        <f t="shared" si="7"/>
        <v>103671029</v>
      </c>
      <c r="Q38" s="29">
        <f t="shared" si="7"/>
        <v>108982331</v>
      </c>
    </row>
    <row r="39" spans="1:17" ht="13.5">
      <c r="A39" s="3" t="s">
        <v>33</v>
      </c>
      <c r="B39" s="2"/>
      <c r="C39" s="19">
        <v>1630274</v>
      </c>
      <c r="D39" s="19">
        <v>2061697</v>
      </c>
      <c r="E39" s="19">
        <v>1912077</v>
      </c>
      <c r="F39" s="19">
        <v>1883752</v>
      </c>
      <c r="G39" s="19">
        <v>2864017</v>
      </c>
      <c r="H39" s="19">
        <v>1957858</v>
      </c>
      <c r="I39" s="19">
        <v>2313645</v>
      </c>
      <c r="J39" s="19">
        <v>3220757</v>
      </c>
      <c r="K39" s="19">
        <v>2361202</v>
      </c>
      <c r="L39" s="19">
        <v>2007114</v>
      </c>
      <c r="M39" s="19">
        <v>1992389</v>
      </c>
      <c r="N39" s="20">
        <v>9919335</v>
      </c>
      <c r="O39" s="21">
        <v>34124117</v>
      </c>
      <c r="P39" s="19">
        <v>36600923</v>
      </c>
      <c r="Q39" s="22">
        <v>39489472</v>
      </c>
    </row>
    <row r="40" spans="1:17" ht="13.5">
      <c r="A40" s="3" t="s">
        <v>34</v>
      </c>
      <c r="B40" s="2"/>
      <c r="C40" s="19">
        <v>2485744</v>
      </c>
      <c r="D40" s="19">
        <v>3257431</v>
      </c>
      <c r="E40" s="19">
        <v>3986394</v>
      </c>
      <c r="F40" s="19">
        <v>4828641</v>
      </c>
      <c r="G40" s="19">
        <v>4342420</v>
      </c>
      <c r="H40" s="19">
        <v>3931789</v>
      </c>
      <c r="I40" s="19">
        <v>4538341</v>
      </c>
      <c r="J40" s="19">
        <v>4510044</v>
      </c>
      <c r="K40" s="19">
        <v>4114143</v>
      </c>
      <c r="L40" s="19">
        <v>4795420</v>
      </c>
      <c r="M40" s="19">
        <v>4643884</v>
      </c>
      <c r="N40" s="20">
        <v>25064013</v>
      </c>
      <c r="O40" s="21">
        <v>70498264</v>
      </c>
      <c r="P40" s="19">
        <v>62093242</v>
      </c>
      <c r="Q40" s="22">
        <v>64233180</v>
      </c>
    </row>
    <row r="41" spans="1:17" ht="13.5">
      <c r="A41" s="3" t="s">
        <v>35</v>
      </c>
      <c r="B41" s="2"/>
      <c r="C41" s="19">
        <v>231169</v>
      </c>
      <c r="D41" s="19">
        <v>405268</v>
      </c>
      <c r="E41" s="19">
        <v>328885</v>
      </c>
      <c r="F41" s="19">
        <v>383708</v>
      </c>
      <c r="G41" s="19">
        <v>440972</v>
      </c>
      <c r="H41" s="19">
        <v>438590</v>
      </c>
      <c r="I41" s="19">
        <v>667897</v>
      </c>
      <c r="J41" s="19">
        <v>1890226</v>
      </c>
      <c r="K41" s="19">
        <v>929157</v>
      </c>
      <c r="L41" s="19">
        <v>547210</v>
      </c>
      <c r="M41" s="19">
        <v>533083</v>
      </c>
      <c r="N41" s="20">
        <v>3773272</v>
      </c>
      <c r="O41" s="21">
        <v>10569437</v>
      </c>
      <c r="P41" s="19">
        <v>4976864</v>
      </c>
      <c r="Q41" s="22">
        <v>5259679</v>
      </c>
    </row>
    <row r="42" spans="1:17" ht="13.5">
      <c r="A42" s="1" t="s">
        <v>36</v>
      </c>
      <c r="B42" s="4"/>
      <c r="C42" s="16">
        <f aca="true" t="shared" si="8" ref="C42:Q42">SUM(C43:C46)</f>
        <v>17797508</v>
      </c>
      <c r="D42" s="16">
        <f t="shared" si="8"/>
        <v>25178678</v>
      </c>
      <c r="E42" s="16">
        <f>SUM(E43:E46)</f>
        <v>27273278</v>
      </c>
      <c r="F42" s="16">
        <f>SUM(F43:F46)</f>
        <v>26273629</v>
      </c>
      <c r="G42" s="16">
        <f>SUM(G43:G46)</f>
        <v>22445520</v>
      </c>
      <c r="H42" s="16">
        <f>SUM(H43:H46)</f>
        <v>22747989</v>
      </c>
      <c r="I42" s="16">
        <f t="shared" si="8"/>
        <v>25291226</v>
      </c>
      <c r="J42" s="16">
        <f t="shared" si="8"/>
        <v>36139682</v>
      </c>
      <c r="K42" s="16">
        <f t="shared" si="8"/>
        <v>28813734</v>
      </c>
      <c r="L42" s="16">
        <f>SUM(L43:L46)</f>
        <v>23789142</v>
      </c>
      <c r="M42" s="16">
        <f>SUM(M43:M46)</f>
        <v>23944398</v>
      </c>
      <c r="N42" s="27">
        <f t="shared" si="8"/>
        <v>130035598</v>
      </c>
      <c r="O42" s="28">
        <f t="shared" si="8"/>
        <v>409730382</v>
      </c>
      <c r="P42" s="16">
        <f t="shared" si="8"/>
        <v>419009448</v>
      </c>
      <c r="Q42" s="29">
        <f t="shared" si="8"/>
        <v>446711709</v>
      </c>
    </row>
    <row r="43" spans="1:17" ht="13.5">
      <c r="A43" s="3" t="s">
        <v>37</v>
      </c>
      <c r="B43" s="2"/>
      <c r="C43" s="19">
        <v>16531396</v>
      </c>
      <c r="D43" s="19">
        <v>20858537</v>
      </c>
      <c r="E43" s="19">
        <v>20759030</v>
      </c>
      <c r="F43" s="19">
        <v>19696942</v>
      </c>
      <c r="G43" s="19">
        <v>15209657</v>
      </c>
      <c r="H43" s="19">
        <v>13854824</v>
      </c>
      <c r="I43" s="19">
        <v>16138928</v>
      </c>
      <c r="J43" s="19">
        <v>16486959</v>
      </c>
      <c r="K43" s="19">
        <v>13838151</v>
      </c>
      <c r="L43" s="19">
        <v>15961489</v>
      </c>
      <c r="M43" s="19">
        <v>16388251</v>
      </c>
      <c r="N43" s="20">
        <v>60612621</v>
      </c>
      <c r="O43" s="21">
        <v>246336785</v>
      </c>
      <c r="P43" s="19">
        <v>255041337</v>
      </c>
      <c r="Q43" s="22">
        <v>270181941</v>
      </c>
    </row>
    <row r="44" spans="1:17" ht="13.5">
      <c r="A44" s="3" t="s">
        <v>38</v>
      </c>
      <c r="B44" s="2"/>
      <c r="C44" s="19">
        <v>-2833394</v>
      </c>
      <c r="D44" s="19">
        <v>-1127921</v>
      </c>
      <c r="E44" s="19">
        <v>-541789</v>
      </c>
      <c r="F44" s="19">
        <v>177340</v>
      </c>
      <c r="G44" s="19">
        <v>-206431</v>
      </c>
      <c r="H44" s="19">
        <v>2954274</v>
      </c>
      <c r="I44" s="19">
        <v>104043</v>
      </c>
      <c r="J44" s="19">
        <v>8901726</v>
      </c>
      <c r="K44" s="19">
        <v>7310256</v>
      </c>
      <c r="L44" s="19">
        <v>870602</v>
      </c>
      <c r="M44" s="19">
        <v>766066</v>
      </c>
      <c r="N44" s="20">
        <v>22639764</v>
      </c>
      <c r="O44" s="21">
        <v>39014536</v>
      </c>
      <c r="P44" s="19">
        <v>42603215</v>
      </c>
      <c r="Q44" s="22">
        <v>46846958</v>
      </c>
    </row>
    <row r="45" spans="1:17" ht="13.5">
      <c r="A45" s="3" t="s">
        <v>39</v>
      </c>
      <c r="B45" s="2"/>
      <c r="C45" s="23">
        <v>2208256</v>
      </c>
      <c r="D45" s="23">
        <v>2827534</v>
      </c>
      <c r="E45" s="23">
        <v>4157299</v>
      </c>
      <c r="F45" s="23">
        <v>3596646</v>
      </c>
      <c r="G45" s="23">
        <v>4014950</v>
      </c>
      <c r="H45" s="23">
        <v>3179011</v>
      </c>
      <c r="I45" s="23">
        <v>5161342</v>
      </c>
      <c r="J45" s="23">
        <v>4177999</v>
      </c>
      <c r="K45" s="23">
        <v>3674524</v>
      </c>
      <c r="L45" s="23">
        <v>3709395</v>
      </c>
      <c r="M45" s="23">
        <v>3614405</v>
      </c>
      <c r="N45" s="24">
        <v>29057121</v>
      </c>
      <c r="O45" s="25">
        <v>69378482</v>
      </c>
      <c r="P45" s="23">
        <v>63361971</v>
      </c>
      <c r="Q45" s="26">
        <v>69549382</v>
      </c>
    </row>
    <row r="46" spans="1:17" ht="13.5">
      <c r="A46" s="3" t="s">
        <v>40</v>
      </c>
      <c r="B46" s="2"/>
      <c r="C46" s="19">
        <v>1891250</v>
      </c>
      <c r="D46" s="19">
        <v>2620528</v>
      </c>
      <c r="E46" s="19">
        <v>2898738</v>
      </c>
      <c r="F46" s="19">
        <v>2802701</v>
      </c>
      <c r="G46" s="19">
        <v>3427344</v>
      </c>
      <c r="H46" s="19">
        <v>2759880</v>
      </c>
      <c r="I46" s="19">
        <v>3886913</v>
      </c>
      <c r="J46" s="19">
        <v>6572998</v>
      </c>
      <c r="K46" s="19">
        <v>3990803</v>
      </c>
      <c r="L46" s="19">
        <v>3247656</v>
      </c>
      <c r="M46" s="19">
        <v>3175676</v>
      </c>
      <c r="N46" s="20">
        <v>17726092</v>
      </c>
      <c r="O46" s="21">
        <v>55000579</v>
      </c>
      <c r="P46" s="19">
        <v>58002925</v>
      </c>
      <c r="Q46" s="22">
        <v>60133428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42008881</v>
      </c>
      <c r="D48" s="41">
        <f t="shared" si="9"/>
        <v>54846341</v>
      </c>
      <c r="E48" s="41">
        <f>+E28+E32+E38+E42+E47</f>
        <v>58268477</v>
      </c>
      <c r="F48" s="41">
        <f>+F28+F32+F38+F42+F47</f>
        <v>57887146</v>
      </c>
      <c r="G48" s="41">
        <f>+G28+G32+G38+G42+G47</f>
        <v>58970269</v>
      </c>
      <c r="H48" s="41">
        <f>+H28+H32+H38+H42+H47</f>
        <v>49397876</v>
      </c>
      <c r="I48" s="41">
        <f t="shared" si="9"/>
        <v>67302502</v>
      </c>
      <c r="J48" s="41">
        <f t="shared" si="9"/>
        <v>91049684</v>
      </c>
      <c r="K48" s="41">
        <f t="shared" si="9"/>
        <v>62386622</v>
      </c>
      <c r="L48" s="41">
        <f>+L28+L32+L38+L42+L47</f>
        <v>58352584</v>
      </c>
      <c r="M48" s="41">
        <f>+M28+M32+M38+M42+M47</f>
        <v>57823258</v>
      </c>
      <c r="N48" s="42">
        <f t="shared" si="9"/>
        <v>306616312</v>
      </c>
      <c r="O48" s="43">
        <f t="shared" si="9"/>
        <v>964909952</v>
      </c>
      <c r="P48" s="41">
        <f t="shared" si="9"/>
        <v>961730789</v>
      </c>
      <c r="Q48" s="44">
        <f t="shared" si="9"/>
        <v>1011577504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345690432</v>
      </c>
      <c r="D49" s="45">
        <f t="shared" si="10"/>
        <v>-15456610</v>
      </c>
      <c r="E49" s="45">
        <f t="shared" si="10"/>
        <v>-18686868</v>
      </c>
      <c r="F49" s="45">
        <f t="shared" si="10"/>
        <v>-18425931</v>
      </c>
      <c r="G49" s="45">
        <f t="shared" si="10"/>
        <v>-20269886</v>
      </c>
      <c r="H49" s="45">
        <f t="shared" si="10"/>
        <v>11897769</v>
      </c>
      <c r="I49" s="45">
        <f t="shared" si="10"/>
        <v>-26427070</v>
      </c>
      <c r="J49" s="45">
        <f t="shared" si="10"/>
        <v>-59805127</v>
      </c>
      <c r="K49" s="45">
        <f t="shared" si="10"/>
        <v>-2075089</v>
      </c>
      <c r="L49" s="45">
        <f>+L25-L48</f>
        <v>-20951310</v>
      </c>
      <c r="M49" s="45">
        <f>+M25-M48</f>
        <v>-21449650</v>
      </c>
      <c r="N49" s="46">
        <f t="shared" si="10"/>
        <v>-101867919</v>
      </c>
      <c r="O49" s="47">
        <f t="shared" si="10"/>
        <v>52172741</v>
      </c>
      <c r="P49" s="45">
        <f t="shared" si="10"/>
        <v>87257222</v>
      </c>
      <c r="Q49" s="48">
        <f t="shared" si="10"/>
        <v>109250270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18141824</v>
      </c>
      <c r="D5" s="16">
        <f t="shared" si="0"/>
        <v>18141824</v>
      </c>
      <c r="E5" s="16">
        <f t="shared" si="0"/>
        <v>18141824</v>
      </c>
      <c r="F5" s="16">
        <f t="shared" si="0"/>
        <v>18141824</v>
      </c>
      <c r="G5" s="16">
        <f t="shared" si="0"/>
        <v>18141824</v>
      </c>
      <c r="H5" s="16">
        <f t="shared" si="0"/>
        <v>18141824</v>
      </c>
      <c r="I5" s="16">
        <f t="shared" si="0"/>
        <v>18141824</v>
      </c>
      <c r="J5" s="16">
        <f t="shared" si="0"/>
        <v>18141824</v>
      </c>
      <c r="K5" s="16">
        <f t="shared" si="0"/>
        <v>18141824</v>
      </c>
      <c r="L5" s="16">
        <f>SUM(L6:L8)</f>
        <v>18141824</v>
      </c>
      <c r="M5" s="16">
        <f>SUM(M6:M8)</f>
        <v>18141824</v>
      </c>
      <c r="N5" s="17">
        <f t="shared" si="0"/>
        <v>18141827</v>
      </c>
      <c r="O5" s="18">
        <f t="shared" si="0"/>
        <v>217701891</v>
      </c>
      <c r="P5" s="16">
        <f t="shared" si="0"/>
        <v>226862365</v>
      </c>
      <c r="Q5" s="17">
        <f t="shared" si="0"/>
        <v>237468620</v>
      </c>
    </row>
    <row r="6" spans="1:17" ht="13.5">
      <c r="A6" s="3" t="s">
        <v>23</v>
      </c>
      <c r="B6" s="2"/>
      <c r="C6" s="19">
        <v>18081739</v>
      </c>
      <c r="D6" s="19">
        <v>18081739</v>
      </c>
      <c r="E6" s="19">
        <v>18081739</v>
      </c>
      <c r="F6" s="19">
        <v>18081739</v>
      </c>
      <c r="G6" s="19">
        <v>18081739</v>
      </c>
      <c r="H6" s="19">
        <v>18081739</v>
      </c>
      <c r="I6" s="19">
        <v>18081739</v>
      </c>
      <c r="J6" s="19">
        <v>18081739</v>
      </c>
      <c r="K6" s="19">
        <v>18081739</v>
      </c>
      <c r="L6" s="19">
        <v>18081739</v>
      </c>
      <c r="M6" s="19">
        <v>18081739</v>
      </c>
      <c r="N6" s="20">
        <v>18081747</v>
      </c>
      <c r="O6" s="21">
        <v>216980876</v>
      </c>
      <c r="P6" s="19">
        <v>226090880</v>
      </c>
      <c r="Q6" s="22">
        <v>236643131</v>
      </c>
    </row>
    <row r="7" spans="1:17" ht="13.5">
      <c r="A7" s="3" t="s">
        <v>24</v>
      </c>
      <c r="B7" s="2"/>
      <c r="C7" s="23">
        <v>60085</v>
      </c>
      <c r="D7" s="23">
        <v>60085</v>
      </c>
      <c r="E7" s="23">
        <v>60085</v>
      </c>
      <c r="F7" s="23">
        <v>60085</v>
      </c>
      <c r="G7" s="23">
        <v>60085</v>
      </c>
      <c r="H7" s="23">
        <v>60085</v>
      </c>
      <c r="I7" s="23">
        <v>60085</v>
      </c>
      <c r="J7" s="23">
        <v>60085</v>
      </c>
      <c r="K7" s="23">
        <v>60085</v>
      </c>
      <c r="L7" s="23">
        <v>60085</v>
      </c>
      <c r="M7" s="23">
        <v>60085</v>
      </c>
      <c r="N7" s="24">
        <v>60080</v>
      </c>
      <c r="O7" s="25">
        <v>721015</v>
      </c>
      <c r="P7" s="23">
        <v>771485</v>
      </c>
      <c r="Q7" s="26">
        <v>825489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738001</v>
      </c>
      <c r="D9" s="16">
        <f t="shared" si="1"/>
        <v>738001</v>
      </c>
      <c r="E9" s="16">
        <f t="shared" si="1"/>
        <v>738001</v>
      </c>
      <c r="F9" s="16">
        <f t="shared" si="1"/>
        <v>738001</v>
      </c>
      <c r="G9" s="16">
        <f t="shared" si="1"/>
        <v>738001</v>
      </c>
      <c r="H9" s="16">
        <f t="shared" si="1"/>
        <v>738001</v>
      </c>
      <c r="I9" s="16">
        <f t="shared" si="1"/>
        <v>738001</v>
      </c>
      <c r="J9" s="16">
        <f t="shared" si="1"/>
        <v>738001</v>
      </c>
      <c r="K9" s="16">
        <f t="shared" si="1"/>
        <v>738001</v>
      </c>
      <c r="L9" s="16">
        <f>SUM(L10:L14)</f>
        <v>738001</v>
      </c>
      <c r="M9" s="16">
        <f>SUM(M10:M14)</f>
        <v>738001</v>
      </c>
      <c r="N9" s="27">
        <f t="shared" si="1"/>
        <v>737993</v>
      </c>
      <c r="O9" s="28">
        <f t="shared" si="1"/>
        <v>8856004</v>
      </c>
      <c r="P9" s="16">
        <f t="shared" si="1"/>
        <v>9471424</v>
      </c>
      <c r="Q9" s="29">
        <f t="shared" si="1"/>
        <v>10129035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>
        <v>700501</v>
      </c>
      <c r="D11" s="19">
        <v>700501</v>
      </c>
      <c r="E11" s="19">
        <v>700501</v>
      </c>
      <c r="F11" s="19">
        <v>700501</v>
      </c>
      <c r="G11" s="19">
        <v>700501</v>
      </c>
      <c r="H11" s="19">
        <v>700501</v>
      </c>
      <c r="I11" s="19">
        <v>700501</v>
      </c>
      <c r="J11" s="19">
        <v>700501</v>
      </c>
      <c r="K11" s="19">
        <v>700501</v>
      </c>
      <c r="L11" s="19">
        <v>700501</v>
      </c>
      <c r="M11" s="19">
        <v>700501</v>
      </c>
      <c r="N11" s="20">
        <v>700493</v>
      </c>
      <c r="O11" s="21">
        <v>8406004</v>
      </c>
      <c r="P11" s="19">
        <v>8994424</v>
      </c>
      <c r="Q11" s="22">
        <v>9624035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37500</v>
      </c>
      <c r="D14" s="23">
        <v>37500</v>
      </c>
      <c r="E14" s="23">
        <v>37500</v>
      </c>
      <c r="F14" s="23">
        <v>37500</v>
      </c>
      <c r="G14" s="23">
        <v>37500</v>
      </c>
      <c r="H14" s="23">
        <v>37500</v>
      </c>
      <c r="I14" s="23">
        <v>37500</v>
      </c>
      <c r="J14" s="23">
        <v>37500</v>
      </c>
      <c r="K14" s="23">
        <v>37500</v>
      </c>
      <c r="L14" s="23">
        <v>37500</v>
      </c>
      <c r="M14" s="23">
        <v>37500</v>
      </c>
      <c r="N14" s="24">
        <v>37500</v>
      </c>
      <c r="O14" s="25">
        <v>450000</v>
      </c>
      <c r="P14" s="23">
        <v>477000</v>
      </c>
      <c r="Q14" s="26">
        <v>505000</v>
      </c>
    </row>
    <row r="15" spans="1:17" ht="13.5">
      <c r="A15" s="1" t="s">
        <v>32</v>
      </c>
      <c r="B15" s="4"/>
      <c r="C15" s="16">
        <f aca="true" t="shared" si="2" ref="C15:Q15">SUM(C16:C18)</f>
        <v>13342083</v>
      </c>
      <c r="D15" s="16">
        <f t="shared" si="2"/>
        <v>13342083</v>
      </c>
      <c r="E15" s="16">
        <f t="shared" si="2"/>
        <v>13342083</v>
      </c>
      <c r="F15" s="16">
        <f t="shared" si="2"/>
        <v>13342083</v>
      </c>
      <c r="G15" s="16">
        <f t="shared" si="2"/>
        <v>13342083</v>
      </c>
      <c r="H15" s="16">
        <f t="shared" si="2"/>
        <v>13342083</v>
      </c>
      <c r="I15" s="16">
        <f t="shared" si="2"/>
        <v>13342083</v>
      </c>
      <c r="J15" s="16">
        <f t="shared" si="2"/>
        <v>13342083</v>
      </c>
      <c r="K15" s="16">
        <f t="shared" si="2"/>
        <v>13342083</v>
      </c>
      <c r="L15" s="16">
        <f>SUM(L16:L18)</f>
        <v>13342083</v>
      </c>
      <c r="M15" s="16">
        <f>SUM(M16:M18)</f>
        <v>13342083</v>
      </c>
      <c r="N15" s="27">
        <f t="shared" si="2"/>
        <v>13342087</v>
      </c>
      <c r="O15" s="28">
        <f t="shared" si="2"/>
        <v>160105000</v>
      </c>
      <c r="P15" s="16">
        <f t="shared" si="2"/>
        <v>160115500</v>
      </c>
      <c r="Q15" s="29">
        <f t="shared" si="2"/>
        <v>171327050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13333333</v>
      </c>
      <c r="D17" s="19">
        <v>13333333</v>
      </c>
      <c r="E17" s="19">
        <v>13333333</v>
      </c>
      <c r="F17" s="19">
        <v>13333333</v>
      </c>
      <c r="G17" s="19">
        <v>13333333</v>
      </c>
      <c r="H17" s="19">
        <v>13333333</v>
      </c>
      <c r="I17" s="19">
        <v>13333333</v>
      </c>
      <c r="J17" s="19">
        <v>13333333</v>
      </c>
      <c r="K17" s="19">
        <v>13333333</v>
      </c>
      <c r="L17" s="19">
        <v>13333333</v>
      </c>
      <c r="M17" s="19">
        <v>13333333</v>
      </c>
      <c r="N17" s="20">
        <v>13333337</v>
      </c>
      <c r="O17" s="21">
        <v>160000000</v>
      </c>
      <c r="P17" s="19">
        <v>160000000</v>
      </c>
      <c r="Q17" s="22">
        <v>171200000</v>
      </c>
    </row>
    <row r="18" spans="1:17" ht="13.5">
      <c r="A18" s="3" t="s">
        <v>35</v>
      </c>
      <c r="B18" s="2"/>
      <c r="C18" s="19">
        <v>8750</v>
      </c>
      <c r="D18" s="19">
        <v>8750</v>
      </c>
      <c r="E18" s="19">
        <v>8750</v>
      </c>
      <c r="F18" s="19">
        <v>8750</v>
      </c>
      <c r="G18" s="19">
        <v>8750</v>
      </c>
      <c r="H18" s="19">
        <v>8750</v>
      </c>
      <c r="I18" s="19">
        <v>8750</v>
      </c>
      <c r="J18" s="19">
        <v>8750</v>
      </c>
      <c r="K18" s="19">
        <v>8750</v>
      </c>
      <c r="L18" s="19">
        <v>8750</v>
      </c>
      <c r="M18" s="19">
        <v>8750</v>
      </c>
      <c r="N18" s="20">
        <v>8750</v>
      </c>
      <c r="O18" s="21">
        <v>105000</v>
      </c>
      <c r="P18" s="19">
        <v>115500</v>
      </c>
      <c r="Q18" s="22">
        <v>127050</v>
      </c>
    </row>
    <row r="19" spans="1:17" ht="13.5">
      <c r="A19" s="1" t="s">
        <v>36</v>
      </c>
      <c r="B19" s="4"/>
      <c r="C19" s="16">
        <f aca="true" t="shared" si="3" ref="C19:Q19">SUM(C20:C23)</f>
        <v>2554754</v>
      </c>
      <c r="D19" s="16">
        <f t="shared" si="3"/>
        <v>2554754</v>
      </c>
      <c r="E19" s="16">
        <f t="shared" si="3"/>
        <v>2554754</v>
      </c>
      <c r="F19" s="16">
        <f t="shared" si="3"/>
        <v>2554754</v>
      </c>
      <c r="G19" s="16">
        <f t="shared" si="3"/>
        <v>2554754</v>
      </c>
      <c r="H19" s="16">
        <f t="shared" si="3"/>
        <v>2554754</v>
      </c>
      <c r="I19" s="16">
        <f t="shared" si="3"/>
        <v>2554754</v>
      </c>
      <c r="J19" s="16">
        <f t="shared" si="3"/>
        <v>2554754</v>
      </c>
      <c r="K19" s="16">
        <f t="shared" si="3"/>
        <v>2554754</v>
      </c>
      <c r="L19" s="16">
        <f>SUM(L20:L23)</f>
        <v>2554754</v>
      </c>
      <c r="M19" s="16">
        <f>SUM(M20:M23)</f>
        <v>2554754</v>
      </c>
      <c r="N19" s="27">
        <f t="shared" si="3"/>
        <v>2554756</v>
      </c>
      <c r="O19" s="28">
        <f t="shared" si="3"/>
        <v>30657050</v>
      </c>
      <c r="P19" s="16">
        <f t="shared" si="3"/>
        <v>39844812</v>
      </c>
      <c r="Q19" s="29">
        <f t="shared" si="3"/>
        <v>42633949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2554754</v>
      </c>
      <c r="D23" s="19">
        <v>2554754</v>
      </c>
      <c r="E23" s="19">
        <v>2554754</v>
      </c>
      <c r="F23" s="19">
        <v>2554754</v>
      </c>
      <c r="G23" s="19">
        <v>2554754</v>
      </c>
      <c r="H23" s="19">
        <v>2554754</v>
      </c>
      <c r="I23" s="19">
        <v>2554754</v>
      </c>
      <c r="J23" s="19">
        <v>2554754</v>
      </c>
      <c r="K23" s="19">
        <v>2554754</v>
      </c>
      <c r="L23" s="19">
        <v>2554754</v>
      </c>
      <c r="M23" s="19">
        <v>2554754</v>
      </c>
      <c r="N23" s="20">
        <v>2554756</v>
      </c>
      <c r="O23" s="21">
        <v>30657050</v>
      </c>
      <c r="P23" s="19">
        <v>39844812</v>
      </c>
      <c r="Q23" s="22">
        <v>42633949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34776662</v>
      </c>
      <c r="D25" s="41">
        <f t="shared" si="4"/>
        <v>34776662</v>
      </c>
      <c r="E25" s="41">
        <f t="shared" si="4"/>
        <v>34776662</v>
      </c>
      <c r="F25" s="41">
        <f t="shared" si="4"/>
        <v>34776662</v>
      </c>
      <c r="G25" s="41">
        <f t="shared" si="4"/>
        <v>34776662</v>
      </c>
      <c r="H25" s="41">
        <f t="shared" si="4"/>
        <v>34776662</v>
      </c>
      <c r="I25" s="41">
        <f t="shared" si="4"/>
        <v>34776662</v>
      </c>
      <c r="J25" s="41">
        <f t="shared" si="4"/>
        <v>34776662</v>
      </c>
      <c r="K25" s="41">
        <f t="shared" si="4"/>
        <v>34776662</v>
      </c>
      <c r="L25" s="41">
        <f>+L5+L9+L15+L19+L24</f>
        <v>34776662</v>
      </c>
      <c r="M25" s="41">
        <f>+M5+M9+M15+M19+M24</f>
        <v>34776662</v>
      </c>
      <c r="N25" s="42">
        <f t="shared" si="4"/>
        <v>34776663</v>
      </c>
      <c r="O25" s="43">
        <f t="shared" si="4"/>
        <v>417319945</v>
      </c>
      <c r="P25" s="41">
        <f t="shared" si="4"/>
        <v>436294101</v>
      </c>
      <c r="Q25" s="44">
        <f t="shared" si="4"/>
        <v>461558654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10540313</v>
      </c>
      <c r="D28" s="16">
        <f t="shared" si="5"/>
        <v>10540313</v>
      </c>
      <c r="E28" s="16">
        <f>SUM(E29:E31)</f>
        <v>10540313</v>
      </c>
      <c r="F28" s="16">
        <f>SUM(F29:F31)</f>
        <v>10540313</v>
      </c>
      <c r="G28" s="16">
        <f>SUM(G29:G31)</f>
        <v>10540313</v>
      </c>
      <c r="H28" s="16">
        <f>SUM(H29:H31)</f>
        <v>10540313</v>
      </c>
      <c r="I28" s="16">
        <f t="shared" si="5"/>
        <v>10540313</v>
      </c>
      <c r="J28" s="16">
        <f t="shared" si="5"/>
        <v>10540313</v>
      </c>
      <c r="K28" s="16">
        <f t="shared" si="5"/>
        <v>10540313</v>
      </c>
      <c r="L28" s="16">
        <f>SUM(L29:L31)</f>
        <v>10540313</v>
      </c>
      <c r="M28" s="16">
        <f>SUM(M29:M31)</f>
        <v>10540313</v>
      </c>
      <c r="N28" s="17">
        <f t="shared" si="5"/>
        <v>10539968</v>
      </c>
      <c r="O28" s="18">
        <f t="shared" si="5"/>
        <v>126483411</v>
      </c>
      <c r="P28" s="16">
        <f t="shared" si="5"/>
        <v>134367485</v>
      </c>
      <c r="Q28" s="17">
        <f t="shared" si="5"/>
        <v>140295310</v>
      </c>
    </row>
    <row r="29" spans="1:17" ht="13.5">
      <c r="A29" s="3" t="s">
        <v>23</v>
      </c>
      <c r="B29" s="2"/>
      <c r="C29" s="19">
        <v>3814189</v>
      </c>
      <c r="D29" s="19">
        <v>3814189</v>
      </c>
      <c r="E29" s="19">
        <v>3814189</v>
      </c>
      <c r="F29" s="19">
        <v>3814189</v>
      </c>
      <c r="G29" s="19">
        <v>3814189</v>
      </c>
      <c r="H29" s="19">
        <v>3814189</v>
      </c>
      <c r="I29" s="19">
        <v>3814189</v>
      </c>
      <c r="J29" s="19">
        <v>3814189</v>
      </c>
      <c r="K29" s="19">
        <v>3814189</v>
      </c>
      <c r="L29" s="19">
        <v>3814189</v>
      </c>
      <c r="M29" s="19">
        <v>3814189</v>
      </c>
      <c r="N29" s="20">
        <v>3814159</v>
      </c>
      <c r="O29" s="21">
        <v>45770238</v>
      </c>
      <c r="P29" s="19">
        <v>47950090</v>
      </c>
      <c r="Q29" s="22">
        <v>51054053</v>
      </c>
    </row>
    <row r="30" spans="1:17" ht="13.5">
      <c r="A30" s="3" t="s">
        <v>24</v>
      </c>
      <c r="B30" s="2"/>
      <c r="C30" s="23">
        <v>6500991</v>
      </c>
      <c r="D30" s="23">
        <v>6500991</v>
      </c>
      <c r="E30" s="23">
        <v>6500991</v>
      </c>
      <c r="F30" s="23">
        <v>6500991</v>
      </c>
      <c r="G30" s="23">
        <v>6500991</v>
      </c>
      <c r="H30" s="23">
        <v>6500991</v>
      </c>
      <c r="I30" s="23">
        <v>6500991</v>
      </c>
      <c r="J30" s="23">
        <v>6500991</v>
      </c>
      <c r="K30" s="23">
        <v>6500991</v>
      </c>
      <c r="L30" s="23">
        <v>6500991</v>
      </c>
      <c r="M30" s="23">
        <v>6500991</v>
      </c>
      <c r="N30" s="24">
        <v>6500704</v>
      </c>
      <c r="O30" s="25">
        <v>78011605</v>
      </c>
      <c r="P30" s="23">
        <v>83534843</v>
      </c>
      <c r="Q30" s="26">
        <v>86223494</v>
      </c>
    </row>
    <row r="31" spans="1:17" ht="13.5">
      <c r="A31" s="3" t="s">
        <v>25</v>
      </c>
      <c r="B31" s="2"/>
      <c r="C31" s="19">
        <v>225133</v>
      </c>
      <c r="D31" s="19">
        <v>225133</v>
      </c>
      <c r="E31" s="19">
        <v>225133</v>
      </c>
      <c r="F31" s="19">
        <v>225133</v>
      </c>
      <c r="G31" s="19">
        <v>225133</v>
      </c>
      <c r="H31" s="19">
        <v>225133</v>
      </c>
      <c r="I31" s="19">
        <v>225133</v>
      </c>
      <c r="J31" s="19">
        <v>225133</v>
      </c>
      <c r="K31" s="19">
        <v>225133</v>
      </c>
      <c r="L31" s="19">
        <v>225133</v>
      </c>
      <c r="M31" s="19">
        <v>225133</v>
      </c>
      <c r="N31" s="20">
        <v>225105</v>
      </c>
      <c r="O31" s="21">
        <v>2701568</v>
      </c>
      <c r="P31" s="19">
        <v>2882552</v>
      </c>
      <c r="Q31" s="22">
        <v>3017763</v>
      </c>
    </row>
    <row r="32" spans="1:17" ht="13.5">
      <c r="A32" s="1" t="s">
        <v>26</v>
      </c>
      <c r="B32" s="2"/>
      <c r="C32" s="16">
        <f aca="true" t="shared" si="6" ref="C32:Q32">SUM(C33:C37)</f>
        <v>6614741</v>
      </c>
      <c r="D32" s="16">
        <f t="shared" si="6"/>
        <v>6614741</v>
      </c>
      <c r="E32" s="16">
        <f>SUM(E33:E37)</f>
        <v>6614741</v>
      </c>
      <c r="F32" s="16">
        <f>SUM(F33:F37)</f>
        <v>6614741</v>
      </c>
      <c r="G32" s="16">
        <f>SUM(G33:G37)</f>
        <v>6614741</v>
      </c>
      <c r="H32" s="16">
        <f>SUM(H33:H37)</f>
        <v>6614741</v>
      </c>
      <c r="I32" s="16">
        <f t="shared" si="6"/>
        <v>6614741</v>
      </c>
      <c r="J32" s="16">
        <f t="shared" si="6"/>
        <v>6614741</v>
      </c>
      <c r="K32" s="16">
        <f t="shared" si="6"/>
        <v>6614741</v>
      </c>
      <c r="L32" s="16">
        <f>SUM(L33:L37)</f>
        <v>6614741</v>
      </c>
      <c r="M32" s="16">
        <f>SUM(M33:M37)</f>
        <v>6614741</v>
      </c>
      <c r="N32" s="27">
        <f t="shared" si="6"/>
        <v>6614548</v>
      </c>
      <c r="O32" s="28">
        <f t="shared" si="6"/>
        <v>79376699</v>
      </c>
      <c r="P32" s="16">
        <f t="shared" si="6"/>
        <v>86048262</v>
      </c>
      <c r="Q32" s="29">
        <f t="shared" si="6"/>
        <v>91609855</v>
      </c>
    </row>
    <row r="33" spans="1:17" ht="13.5">
      <c r="A33" s="3" t="s">
        <v>27</v>
      </c>
      <c r="B33" s="2"/>
      <c r="C33" s="19">
        <v>817857</v>
      </c>
      <c r="D33" s="19">
        <v>817857</v>
      </c>
      <c r="E33" s="19">
        <v>817857</v>
      </c>
      <c r="F33" s="19">
        <v>817857</v>
      </c>
      <c r="G33" s="19">
        <v>817857</v>
      </c>
      <c r="H33" s="19">
        <v>817857</v>
      </c>
      <c r="I33" s="19">
        <v>817857</v>
      </c>
      <c r="J33" s="19">
        <v>817857</v>
      </c>
      <c r="K33" s="19">
        <v>817857</v>
      </c>
      <c r="L33" s="19">
        <v>817857</v>
      </c>
      <c r="M33" s="19">
        <v>817857</v>
      </c>
      <c r="N33" s="20">
        <v>817789</v>
      </c>
      <c r="O33" s="21">
        <v>9814216</v>
      </c>
      <c r="P33" s="19">
        <v>10908815</v>
      </c>
      <c r="Q33" s="22">
        <v>11690432</v>
      </c>
    </row>
    <row r="34" spans="1:17" ht="13.5">
      <c r="A34" s="3" t="s">
        <v>28</v>
      </c>
      <c r="B34" s="2"/>
      <c r="C34" s="19">
        <v>1102063</v>
      </c>
      <c r="D34" s="19">
        <v>1102063</v>
      </c>
      <c r="E34" s="19">
        <v>1102063</v>
      </c>
      <c r="F34" s="19">
        <v>1102063</v>
      </c>
      <c r="G34" s="19">
        <v>1102063</v>
      </c>
      <c r="H34" s="19">
        <v>1102063</v>
      </c>
      <c r="I34" s="19">
        <v>1102063</v>
      </c>
      <c r="J34" s="19">
        <v>1102063</v>
      </c>
      <c r="K34" s="19">
        <v>1102063</v>
      </c>
      <c r="L34" s="19">
        <v>1102063</v>
      </c>
      <c r="M34" s="19">
        <v>1102063</v>
      </c>
      <c r="N34" s="20">
        <v>1101987</v>
      </c>
      <c r="O34" s="21">
        <v>13224680</v>
      </c>
      <c r="P34" s="19">
        <v>14223499</v>
      </c>
      <c r="Q34" s="22">
        <v>14736613</v>
      </c>
    </row>
    <row r="35" spans="1:17" ht="13.5">
      <c r="A35" s="3" t="s">
        <v>29</v>
      </c>
      <c r="B35" s="2"/>
      <c r="C35" s="19">
        <v>2108422</v>
      </c>
      <c r="D35" s="19">
        <v>2108422</v>
      </c>
      <c r="E35" s="19">
        <v>2108422</v>
      </c>
      <c r="F35" s="19">
        <v>2108422</v>
      </c>
      <c r="G35" s="19">
        <v>2108422</v>
      </c>
      <c r="H35" s="19">
        <v>2108422</v>
      </c>
      <c r="I35" s="19">
        <v>2108422</v>
      </c>
      <c r="J35" s="19">
        <v>2108422</v>
      </c>
      <c r="K35" s="19">
        <v>2108422</v>
      </c>
      <c r="L35" s="19">
        <v>2108422</v>
      </c>
      <c r="M35" s="19">
        <v>2108422</v>
      </c>
      <c r="N35" s="20">
        <v>2108363</v>
      </c>
      <c r="O35" s="21">
        <v>25301005</v>
      </c>
      <c r="P35" s="19">
        <v>27268568</v>
      </c>
      <c r="Q35" s="22">
        <v>28950751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2586399</v>
      </c>
      <c r="D37" s="23">
        <v>2586399</v>
      </c>
      <c r="E37" s="23">
        <v>2586399</v>
      </c>
      <c r="F37" s="23">
        <v>2586399</v>
      </c>
      <c r="G37" s="23">
        <v>2586399</v>
      </c>
      <c r="H37" s="23">
        <v>2586399</v>
      </c>
      <c r="I37" s="23">
        <v>2586399</v>
      </c>
      <c r="J37" s="23">
        <v>2586399</v>
      </c>
      <c r="K37" s="23">
        <v>2586399</v>
      </c>
      <c r="L37" s="23">
        <v>2586399</v>
      </c>
      <c r="M37" s="23">
        <v>2586399</v>
      </c>
      <c r="N37" s="24">
        <v>2586409</v>
      </c>
      <c r="O37" s="25">
        <v>31036798</v>
      </c>
      <c r="P37" s="23">
        <v>33647380</v>
      </c>
      <c r="Q37" s="26">
        <v>36232059</v>
      </c>
    </row>
    <row r="38" spans="1:17" ht="13.5">
      <c r="A38" s="1" t="s">
        <v>32</v>
      </c>
      <c r="B38" s="4"/>
      <c r="C38" s="16">
        <f aca="true" t="shared" si="7" ref="C38:Q38">SUM(C39:C41)</f>
        <v>14683461</v>
      </c>
      <c r="D38" s="16">
        <f t="shared" si="7"/>
        <v>14683461</v>
      </c>
      <c r="E38" s="16">
        <f>SUM(E39:E41)</f>
        <v>14683461</v>
      </c>
      <c r="F38" s="16">
        <f>SUM(F39:F41)</f>
        <v>14683461</v>
      </c>
      <c r="G38" s="16">
        <f>SUM(G39:G41)</f>
        <v>14683461</v>
      </c>
      <c r="H38" s="16">
        <f>SUM(H39:H41)</f>
        <v>14683461</v>
      </c>
      <c r="I38" s="16">
        <f t="shared" si="7"/>
        <v>14683461</v>
      </c>
      <c r="J38" s="16">
        <f t="shared" si="7"/>
        <v>14683461</v>
      </c>
      <c r="K38" s="16">
        <f t="shared" si="7"/>
        <v>14683461</v>
      </c>
      <c r="L38" s="16">
        <f>SUM(L39:L41)</f>
        <v>14683461</v>
      </c>
      <c r="M38" s="16">
        <f>SUM(M39:M41)</f>
        <v>14683461</v>
      </c>
      <c r="N38" s="27">
        <f t="shared" si="7"/>
        <v>14683402</v>
      </c>
      <c r="O38" s="28">
        <f t="shared" si="7"/>
        <v>176201473</v>
      </c>
      <c r="P38" s="16">
        <f t="shared" si="7"/>
        <v>175907797</v>
      </c>
      <c r="Q38" s="29">
        <f t="shared" si="7"/>
        <v>187246686</v>
      </c>
    </row>
    <row r="39" spans="1:17" ht="13.5">
      <c r="A39" s="3" t="s">
        <v>33</v>
      </c>
      <c r="B39" s="2"/>
      <c r="C39" s="19">
        <v>762268</v>
      </c>
      <c r="D39" s="19">
        <v>762268</v>
      </c>
      <c r="E39" s="19">
        <v>762268</v>
      </c>
      <c r="F39" s="19">
        <v>762268</v>
      </c>
      <c r="G39" s="19">
        <v>762268</v>
      </c>
      <c r="H39" s="19">
        <v>762268</v>
      </c>
      <c r="I39" s="19">
        <v>762268</v>
      </c>
      <c r="J39" s="19">
        <v>762268</v>
      </c>
      <c r="K39" s="19">
        <v>762268</v>
      </c>
      <c r="L39" s="19">
        <v>762268</v>
      </c>
      <c r="M39" s="19">
        <v>762268</v>
      </c>
      <c r="N39" s="20">
        <v>762234</v>
      </c>
      <c r="O39" s="21">
        <v>9147182</v>
      </c>
      <c r="P39" s="19">
        <v>8641299</v>
      </c>
      <c r="Q39" s="22">
        <v>8375627</v>
      </c>
    </row>
    <row r="40" spans="1:17" ht="13.5">
      <c r="A40" s="3" t="s">
        <v>34</v>
      </c>
      <c r="B40" s="2"/>
      <c r="C40" s="19">
        <v>13622333</v>
      </c>
      <c r="D40" s="19">
        <v>13622333</v>
      </c>
      <c r="E40" s="19">
        <v>13622333</v>
      </c>
      <c r="F40" s="19">
        <v>13622333</v>
      </c>
      <c r="G40" s="19">
        <v>13622333</v>
      </c>
      <c r="H40" s="19">
        <v>13622333</v>
      </c>
      <c r="I40" s="19">
        <v>13622333</v>
      </c>
      <c r="J40" s="19">
        <v>13622333</v>
      </c>
      <c r="K40" s="19">
        <v>13622333</v>
      </c>
      <c r="L40" s="19">
        <v>13622333</v>
      </c>
      <c r="M40" s="19">
        <v>13622333</v>
      </c>
      <c r="N40" s="20">
        <v>13622337</v>
      </c>
      <c r="O40" s="21">
        <v>163468000</v>
      </c>
      <c r="P40" s="19">
        <v>163617000</v>
      </c>
      <c r="Q40" s="22">
        <v>174966000</v>
      </c>
    </row>
    <row r="41" spans="1:17" ht="13.5">
      <c r="A41" s="3" t="s">
        <v>35</v>
      </c>
      <c r="B41" s="2"/>
      <c r="C41" s="19">
        <v>298860</v>
      </c>
      <c r="D41" s="19">
        <v>298860</v>
      </c>
      <c r="E41" s="19">
        <v>298860</v>
      </c>
      <c r="F41" s="19">
        <v>298860</v>
      </c>
      <c r="G41" s="19">
        <v>298860</v>
      </c>
      <c r="H41" s="19">
        <v>298860</v>
      </c>
      <c r="I41" s="19">
        <v>298860</v>
      </c>
      <c r="J41" s="19">
        <v>298860</v>
      </c>
      <c r="K41" s="19">
        <v>298860</v>
      </c>
      <c r="L41" s="19">
        <v>298860</v>
      </c>
      <c r="M41" s="19">
        <v>298860</v>
      </c>
      <c r="N41" s="20">
        <v>298831</v>
      </c>
      <c r="O41" s="21">
        <v>3586291</v>
      </c>
      <c r="P41" s="19">
        <v>3649498</v>
      </c>
      <c r="Q41" s="22">
        <v>3905059</v>
      </c>
    </row>
    <row r="42" spans="1:17" ht="13.5">
      <c r="A42" s="1" t="s">
        <v>36</v>
      </c>
      <c r="B42" s="4"/>
      <c r="C42" s="16">
        <f aca="true" t="shared" si="8" ref="C42:Q42">SUM(C43:C46)</f>
        <v>2789161</v>
      </c>
      <c r="D42" s="16">
        <f t="shared" si="8"/>
        <v>2789161</v>
      </c>
      <c r="E42" s="16">
        <f>SUM(E43:E46)</f>
        <v>2789161</v>
      </c>
      <c r="F42" s="16">
        <f>SUM(F43:F46)</f>
        <v>2789161</v>
      </c>
      <c r="G42" s="16">
        <f>SUM(G43:G46)</f>
        <v>2789161</v>
      </c>
      <c r="H42" s="16">
        <f>SUM(H43:H46)</f>
        <v>2789161</v>
      </c>
      <c r="I42" s="16">
        <f t="shared" si="8"/>
        <v>2789161</v>
      </c>
      <c r="J42" s="16">
        <f t="shared" si="8"/>
        <v>2789161</v>
      </c>
      <c r="K42" s="16">
        <f t="shared" si="8"/>
        <v>2789161</v>
      </c>
      <c r="L42" s="16">
        <f>SUM(L43:L46)</f>
        <v>2789161</v>
      </c>
      <c r="M42" s="16">
        <f>SUM(M43:M46)</f>
        <v>2789161</v>
      </c>
      <c r="N42" s="27">
        <f t="shared" si="8"/>
        <v>2789125</v>
      </c>
      <c r="O42" s="28">
        <f t="shared" si="8"/>
        <v>33469896</v>
      </c>
      <c r="P42" s="16">
        <f t="shared" si="8"/>
        <v>35718252</v>
      </c>
      <c r="Q42" s="29">
        <f t="shared" si="8"/>
        <v>38223174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851</v>
      </c>
      <c r="D44" s="19">
        <v>851</v>
      </c>
      <c r="E44" s="19">
        <v>851</v>
      </c>
      <c r="F44" s="19">
        <v>851</v>
      </c>
      <c r="G44" s="19">
        <v>851</v>
      </c>
      <c r="H44" s="19">
        <v>851</v>
      </c>
      <c r="I44" s="19">
        <v>851</v>
      </c>
      <c r="J44" s="19">
        <v>851</v>
      </c>
      <c r="K44" s="19">
        <v>851</v>
      </c>
      <c r="L44" s="19">
        <v>851</v>
      </c>
      <c r="M44" s="19">
        <v>851</v>
      </c>
      <c r="N44" s="20">
        <v>836</v>
      </c>
      <c r="O44" s="21">
        <v>10197</v>
      </c>
      <c r="P44" s="19">
        <v>10719</v>
      </c>
      <c r="Q44" s="22">
        <v>11470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2788310</v>
      </c>
      <c r="D46" s="19">
        <v>2788310</v>
      </c>
      <c r="E46" s="19">
        <v>2788310</v>
      </c>
      <c r="F46" s="19">
        <v>2788310</v>
      </c>
      <c r="G46" s="19">
        <v>2788310</v>
      </c>
      <c r="H46" s="19">
        <v>2788310</v>
      </c>
      <c r="I46" s="19">
        <v>2788310</v>
      </c>
      <c r="J46" s="19">
        <v>2788310</v>
      </c>
      <c r="K46" s="19">
        <v>2788310</v>
      </c>
      <c r="L46" s="19">
        <v>2788310</v>
      </c>
      <c r="M46" s="19">
        <v>2788310</v>
      </c>
      <c r="N46" s="20">
        <v>2788289</v>
      </c>
      <c r="O46" s="21">
        <v>33459699</v>
      </c>
      <c r="P46" s="19">
        <v>35707533</v>
      </c>
      <c r="Q46" s="22">
        <v>38211704</v>
      </c>
    </row>
    <row r="47" spans="1:17" ht="13.5">
      <c r="A47" s="1" t="s">
        <v>41</v>
      </c>
      <c r="B47" s="4"/>
      <c r="C47" s="16">
        <v>260514</v>
      </c>
      <c r="D47" s="16">
        <v>260514</v>
      </c>
      <c r="E47" s="16">
        <v>260514</v>
      </c>
      <c r="F47" s="16">
        <v>260514</v>
      </c>
      <c r="G47" s="16">
        <v>260514</v>
      </c>
      <c r="H47" s="16">
        <v>260514</v>
      </c>
      <c r="I47" s="16">
        <v>260514</v>
      </c>
      <c r="J47" s="16">
        <v>260514</v>
      </c>
      <c r="K47" s="16">
        <v>260514</v>
      </c>
      <c r="L47" s="16">
        <v>260514</v>
      </c>
      <c r="M47" s="16">
        <v>260514</v>
      </c>
      <c r="N47" s="27">
        <v>260528</v>
      </c>
      <c r="O47" s="28">
        <v>3126182</v>
      </c>
      <c r="P47" s="16">
        <v>2744259</v>
      </c>
      <c r="Q47" s="29">
        <v>2683157</v>
      </c>
    </row>
    <row r="48" spans="1:17" ht="13.5">
      <c r="A48" s="5" t="s">
        <v>44</v>
      </c>
      <c r="B48" s="6"/>
      <c r="C48" s="41">
        <f aca="true" t="shared" si="9" ref="C48:Q48">+C28+C32+C38+C42+C47</f>
        <v>34888190</v>
      </c>
      <c r="D48" s="41">
        <f t="shared" si="9"/>
        <v>34888190</v>
      </c>
      <c r="E48" s="41">
        <f>+E28+E32+E38+E42+E47</f>
        <v>34888190</v>
      </c>
      <c r="F48" s="41">
        <f>+F28+F32+F38+F42+F47</f>
        <v>34888190</v>
      </c>
      <c r="G48" s="41">
        <f>+G28+G32+G38+G42+G47</f>
        <v>34888190</v>
      </c>
      <c r="H48" s="41">
        <f>+H28+H32+H38+H42+H47</f>
        <v>34888190</v>
      </c>
      <c r="I48" s="41">
        <f t="shared" si="9"/>
        <v>34888190</v>
      </c>
      <c r="J48" s="41">
        <f t="shared" si="9"/>
        <v>34888190</v>
      </c>
      <c r="K48" s="41">
        <f t="shared" si="9"/>
        <v>34888190</v>
      </c>
      <c r="L48" s="41">
        <f>+L28+L32+L38+L42+L47</f>
        <v>34888190</v>
      </c>
      <c r="M48" s="41">
        <f>+M28+M32+M38+M42+M47</f>
        <v>34888190</v>
      </c>
      <c r="N48" s="42">
        <f t="shared" si="9"/>
        <v>34887571</v>
      </c>
      <c r="O48" s="43">
        <f t="shared" si="9"/>
        <v>418657661</v>
      </c>
      <c r="P48" s="41">
        <f t="shared" si="9"/>
        <v>434786055</v>
      </c>
      <c r="Q48" s="44">
        <f t="shared" si="9"/>
        <v>460058182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-111528</v>
      </c>
      <c r="D49" s="45">
        <f t="shared" si="10"/>
        <v>-111528</v>
      </c>
      <c r="E49" s="45">
        <f t="shared" si="10"/>
        <v>-111528</v>
      </c>
      <c r="F49" s="45">
        <f t="shared" si="10"/>
        <v>-111528</v>
      </c>
      <c r="G49" s="45">
        <f t="shared" si="10"/>
        <v>-111528</v>
      </c>
      <c r="H49" s="45">
        <f t="shared" si="10"/>
        <v>-111528</v>
      </c>
      <c r="I49" s="45">
        <f t="shared" si="10"/>
        <v>-111528</v>
      </c>
      <c r="J49" s="45">
        <f t="shared" si="10"/>
        <v>-111528</v>
      </c>
      <c r="K49" s="45">
        <f t="shared" si="10"/>
        <v>-111528</v>
      </c>
      <c r="L49" s="45">
        <f>+L25-L48</f>
        <v>-111528</v>
      </c>
      <c r="M49" s="45">
        <f>+M25-M48</f>
        <v>-111528</v>
      </c>
      <c r="N49" s="46">
        <f t="shared" si="10"/>
        <v>-110908</v>
      </c>
      <c r="O49" s="47">
        <f t="shared" si="10"/>
        <v>-1337716</v>
      </c>
      <c r="P49" s="45">
        <f t="shared" si="10"/>
        <v>1508046</v>
      </c>
      <c r="Q49" s="48">
        <f t="shared" si="10"/>
        <v>1500472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9284358</v>
      </c>
      <c r="D5" s="16">
        <f t="shared" si="0"/>
        <v>755513</v>
      </c>
      <c r="E5" s="16">
        <f t="shared" si="0"/>
        <v>207537</v>
      </c>
      <c r="F5" s="16">
        <f t="shared" si="0"/>
        <v>3522729</v>
      </c>
      <c r="G5" s="16">
        <f t="shared" si="0"/>
        <v>188711</v>
      </c>
      <c r="H5" s="16">
        <f t="shared" si="0"/>
        <v>4804319</v>
      </c>
      <c r="I5" s="16">
        <f t="shared" si="0"/>
        <v>288707</v>
      </c>
      <c r="J5" s="16">
        <f t="shared" si="0"/>
        <v>248767</v>
      </c>
      <c r="K5" s="16">
        <f t="shared" si="0"/>
        <v>2828634</v>
      </c>
      <c r="L5" s="16">
        <f>SUM(L6:L8)</f>
        <v>2502080</v>
      </c>
      <c r="M5" s="16">
        <f>SUM(M6:M8)</f>
        <v>1571215</v>
      </c>
      <c r="N5" s="17">
        <f t="shared" si="0"/>
        <v>6010830</v>
      </c>
      <c r="O5" s="18">
        <f t="shared" si="0"/>
        <v>32213400</v>
      </c>
      <c r="P5" s="16">
        <f t="shared" si="0"/>
        <v>29493800</v>
      </c>
      <c r="Q5" s="17">
        <f t="shared" si="0"/>
        <v>30997100</v>
      </c>
    </row>
    <row r="6" spans="1:17" ht="13.5">
      <c r="A6" s="3" t="s">
        <v>23</v>
      </c>
      <c r="B6" s="2"/>
      <c r="C6" s="19">
        <v>40678</v>
      </c>
      <c r="D6" s="19">
        <v>26</v>
      </c>
      <c r="E6" s="19"/>
      <c r="F6" s="19">
        <v>743</v>
      </c>
      <c r="G6" s="19"/>
      <c r="H6" s="19">
        <v>33204</v>
      </c>
      <c r="I6" s="19">
        <v>32</v>
      </c>
      <c r="J6" s="19">
        <v>475</v>
      </c>
      <c r="K6" s="19">
        <v>24680</v>
      </c>
      <c r="L6" s="19">
        <v>10</v>
      </c>
      <c r="M6" s="19"/>
      <c r="N6" s="20">
        <v>48752</v>
      </c>
      <c r="O6" s="21">
        <v>148600</v>
      </c>
      <c r="P6" s="19">
        <v>156600</v>
      </c>
      <c r="Q6" s="22">
        <v>165100</v>
      </c>
    </row>
    <row r="7" spans="1:17" ht="13.5">
      <c r="A7" s="3" t="s">
        <v>24</v>
      </c>
      <c r="B7" s="2"/>
      <c r="C7" s="23">
        <v>9243680</v>
      </c>
      <c r="D7" s="23">
        <v>755487</v>
      </c>
      <c r="E7" s="23">
        <v>207537</v>
      </c>
      <c r="F7" s="23">
        <v>3521986</v>
      </c>
      <c r="G7" s="23">
        <v>188711</v>
      </c>
      <c r="H7" s="23">
        <v>4771115</v>
      </c>
      <c r="I7" s="23">
        <v>288675</v>
      </c>
      <c r="J7" s="23">
        <v>248292</v>
      </c>
      <c r="K7" s="23">
        <v>2803954</v>
      </c>
      <c r="L7" s="23">
        <v>2502070</v>
      </c>
      <c r="M7" s="23">
        <v>1571215</v>
      </c>
      <c r="N7" s="24">
        <v>5962078</v>
      </c>
      <c r="O7" s="25">
        <v>32064800</v>
      </c>
      <c r="P7" s="23">
        <v>29337200</v>
      </c>
      <c r="Q7" s="26">
        <v>30832000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2719925</v>
      </c>
      <c r="D9" s="16">
        <f t="shared" si="1"/>
        <v>2487749</v>
      </c>
      <c r="E9" s="16">
        <f t="shared" si="1"/>
        <v>2576183</v>
      </c>
      <c r="F9" s="16">
        <f t="shared" si="1"/>
        <v>2633774</v>
      </c>
      <c r="G9" s="16">
        <f t="shared" si="1"/>
        <v>2712283</v>
      </c>
      <c r="H9" s="16">
        <f t="shared" si="1"/>
        <v>3111194</v>
      </c>
      <c r="I9" s="16">
        <f t="shared" si="1"/>
        <v>2921197</v>
      </c>
      <c r="J9" s="16">
        <f t="shared" si="1"/>
        <v>2945430</v>
      </c>
      <c r="K9" s="16">
        <f t="shared" si="1"/>
        <v>3114424</v>
      </c>
      <c r="L9" s="16">
        <f>SUM(L10:L14)</f>
        <v>3124555</v>
      </c>
      <c r="M9" s="16">
        <f>SUM(M10:M14)</f>
        <v>2617073</v>
      </c>
      <c r="N9" s="27">
        <f t="shared" si="1"/>
        <v>3175913</v>
      </c>
      <c r="O9" s="28">
        <f t="shared" si="1"/>
        <v>34139700</v>
      </c>
      <c r="P9" s="16">
        <f t="shared" si="1"/>
        <v>36066700</v>
      </c>
      <c r="Q9" s="29">
        <f t="shared" si="1"/>
        <v>38015700</v>
      </c>
    </row>
    <row r="10" spans="1:17" ht="13.5">
      <c r="A10" s="3" t="s">
        <v>27</v>
      </c>
      <c r="B10" s="2"/>
      <c r="C10" s="19">
        <v>343456</v>
      </c>
      <c r="D10" s="19">
        <v>1292</v>
      </c>
      <c r="E10" s="19">
        <v>1259</v>
      </c>
      <c r="F10" s="19">
        <v>7510</v>
      </c>
      <c r="G10" s="19">
        <v>1254</v>
      </c>
      <c r="H10" s="19">
        <v>280840</v>
      </c>
      <c r="I10" s="19">
        <v>1314</v>
      </c>
      <c r="J10" s="19">
        <v>5103</v>
      </c>
      <c r="K10" s="19">
        <v>208930</v>
      </c>
      <c r="L10" s="19">
        <v>1324</v>
      </c>
      <c r="M10" s="19">
        <v>1265</v>
      </c>
      <c r="N10" s="20">
        <v>411753</v>
      </c>
      <c r="O10" s="21">
        <v>1265300</v>
      </c>
      <c r="P10" s="19">
        <v>1417100</v>
      </c>
      <c r="Q10" s="22">
        <v>1494900</v>
      </c>
    </row>
    <row r="11" spans="1:17" ht="13.5">
      <c r="A11" s="3" t="s">
        <v>28</v>
      </c>
      <c r="B11" s="2"/>
      <c r="C11" s="19">
        <v>1721</v>
      </c>
      <c r="D11" s="19">
        <v>2142</v>
      </c>
      <c r="E11" s="19">
        <v>1892</v>
      </c>
      <c r="F11" s="19">
        <v>1940</v>
      </c>
      <c r="G11" s="19">
        <v>2002</v>
      </c>
      <c r="H11" s="19">
        <v>1942</v>
      </c>
      <c r="I11" s="19">
        <v>2090</v>
      </c>
      <c r="J11" s="19">
        <v>2132</v>
      </c>
      <c r="K11" s="19">
        <v>2028</v>
      </c>
      <c r="L11" s="19">
        <v>1947</v>
      </c>
      <c r="M11" s="19">
        <v>2061</v>
      </c>
      <c r="N11" s="20">
        <v>1903</v>
      </c>
      <c r="O11" s="21">
        <v>23800</v>
      </c>
      <c r="P11" s="19">
        <v>25100</v>
      </c>
      <c r="Q11" s="22">
        <v>26500</v>
      </c>
    </row>
    <row r="12" spans="1:17" ht="13.5">
      <c r="A12" s="3" t="s">
        <v>29</v>
      </c>
      <c r="B12" s="2"/>
      <c r="C12" s="19">
        <v>2373910</v>
      </c>
      <c r="D12" s="19">
        <v>2483277</v>
      </c>
      <c r="E12" s="19">
        <v>2572106</v>
      </c>
      <c r="F12" s="19">
        <v>2623375</v>
      </c>
      <c r="G12" s="19">
        <v>2708050</v>
      </c>
      <c r="H12" s="19">
        <v>2827461</v>
      </c>
      <c r="I12" s="19">
        <v>2916782</v>
      </c>
      <c r="J12" s="19">
        <v>2937161</v>
      </c>
      <c r="K12" s="19">
        <v>2902480</v>
      </c>
      <c r="L12" s="19">
        <v>3120334</v>
      </c>
      <c r="M12" s="19">
        <v>2612741</v>
      </c>
      <c r="N12" s="20">
        <v>2761323</v>
      </c>
      <c r="O12" s="21">
        <v>32839000</v>
      </c>
      <c r="P12" s="19">
        <v>34612300</v>
      </c>
      <c r="Q12" s="22">
        <v>36481500</v>
      </c>
    </row>
    <row r="13" spans="1:17" ht="13.5">
      <c r="A13" s="3" t="s">
        <v>30</v>
      </c>
      <c r="B13" s="2"/>
      <c r="C13" s="19">
        <v>810</v>
      </c>
      <c r="D13" s="19">
        <v>1008</v>
      </c>
      <c r="E13" s="19">
        <v>890</v>
      </c>
      <c r="F13" s="19">
        <v>913</v>
      </c>
      <c r="G13" s="19">
        <v>942</v>
      </c>
      <c r="H13" s="19">
        <v>914</v>
      </c>
      <c r="I13" s="19">
        <v>983</v>
      </c>
      <c r="J13" s="19">
        <v>1004</v>
      </c>
      <c r="K13" s="19">
        <v>954</v>
      </c>
      <c r="L13" s="19">
        <v>916</v>
      </c>
      <c r="M13" s="19">
        <v>970</v>
      </c>
      <c r="N13" s="20">
        <v>896</v>
      </c>
      <c r="O13" s="21">
        <v>11200</v>
      </c>
      <c r="P13" s="19">
        <v>11800</v>
      </c>
      <c r="Q13" s="22">
        <v>12400</v>
      </c>
    </row>
    <row r="14" spans="1:17" ht="13.5">
      <c r="A14" s="3" t="s">
        <v>31</v>
      </c>
      <c r="B14" s="2"/>
      <c r="C14" s="23">
        <v>28</v>
      </c>
      <c r="D14" s="23">
        <v>30</v>
      </c>
      <c r="E14" s="23">
        <v>36</v>
      </c>
      <c r="F14" s="23">
        <v>36</v>
      </c>
      <c r="G14" s="23">
        <v>35</v>
      </c>
      <c r="H14" s="23">
        <v>37</v>
      </c>
      <c r="I14" s="23">
        <v>28</v>
      </c>
      <c r="J14" s="23">
        <v>30</v>
      </c>
      <c r="K14" s="23">
        <v>32</v>
      </c>
      <c r="L14" s="23">
        <v>34</v>
      </c>
      <c r="M14" s="23">
        <v>36</v>
      </c>
      <c r="N14" s="24">
        <v>38</v>
      </c>
      <c r="O14" s="25">
        <v>400</v>
      </c>
      <c r="P14" s="23">
        <v>400</v>
      </c>
      <c r="Q14" s="26">
        <v>400</v>
      </c>
    </row>
    <row r="15" spans="1:17" ht="13.5">
      <c r="A15" s="1" t="s">
        <v>32</v>
      </c>
      <c r="B15" s="4"/>
      <c r="C15" s="16">
        <f aca="true" t="shared" si="2" ref="C15:Q15">SUM(C16:C18)</f>
        <v>354924</v>
      </c>
      <c r="D15" s="16">
        <f t="shared" si="2"/>
        <v>2829</v>
      </c>
      <c r="E15" s="16">
        <f t="shared" si="2"/>
        <v>2919</v>
      </c>
      <c r="F15" s="16">
        <f t="shared" si="2"/>
        <v>9356</v>
      </c>
      <c r="G15" s="16">
        <f t="shared" si="2"/>
        <v>2916</v>
      </c>
      <c r="H15" s="16">
        <f t="shared" si="2"/>
        <v>290800</v>
      </c>
      <c r="I15" s="16">
        <f t="shared" si="2"/>
        <v>2733</v>
      </c>
      <c r="J15" s="16">
        <f t="shared" si="2"/>
        <v>6717</v>
      </c>
      <c r="K15" s="16">
        <f t="shared" si="2"/>
        <v>216614</v>
      </c>
      <c r="L15" s="16">
        <f>SUM(L16:L18)</f>
        <v>2898</v>
      </c>
      <c r="M15" s="16">
        <f>SUM(M16:M18)</f>
        <v>2973</v>
      </c>
      <c r="N15" s="27">
        <f t="shared" si="2"/>
        <v>425621</v>
      </c>
      <c r="O15" s="28">
        <f t="shared" si="2"/>
        <v>1321300</v>
      </c>
      <c r="P15" s="16">
        <f t="shared" si="2"/>
        <v>92100</v>
      </c>
      <c r="Q15" s="29">
        <f t="shared" si="2"/>
        <v>94000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354924</v>
      </c>
      <c r="D17" s="19">
        <v>2829</v>
      </c>
      <c r="E17" s="19">
        <v>2919</v>
      </c>
      <c r="F17" s="19">
        <v>9356</v>
      </c>
      <c r="G17" s="19">
        <v>2916</v>
      </c>
      <c r="H17" s="19">
        <v>290800</v>
      </c>
      <c r="I17" s="19">
        <v>2733</v>
      </c>
      <c r="J17" s="19">
        <v>6717</v>
      </c>
      <c r="K17" s="19">
        <v>216614</v>
      </c>
      <c r="L17" s="19">
        <v>2898</v>
      </c>
      <c r="M17" s="19">
        <v>2973</v>
      </c>
      <c r="N17" s="20">
        <v>425621</v>
      </c>
      <c r="O17" s="21">
        <v>1321300</v>
      </c>
      <c r="P17" s="19">
        <v>92100</v>
      </c>
      <c r="Q17" s="22">
        <v>94000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3011873</v>
      </c>
      <c r="D19" s="16">
        <f t="shared" si="3"/>
        <v>2032812</v>
      </c>
      <c r="E19" s="16">
        <f t="shared" si="3"/>
        <v>1911051</v>
      </c>
      <c r="F19" s="16">
        <f t="shared" si="3"/>
        <v>2732713</v>
      </c>
      <c r="G19" s="16">
        <f t="shared" si="3"/>
        <v>1698939</v>
      </c>
      <c r="H19" s="16">
        <f t="shared" si="3"/>
        <v>2755624</v>
      </c>
      <c r="I19" s="16">
        <f t="shared" si="3"/>
        <v>1601605</v>
      </c>
      <c r="J19" s="16">
        <f t="shared" si="3"/>
        <v>1605164</v>
      </c>
      <c r="K19" s="16">
        <f t="shared" si="3"/>
        <v>2219391</v>
      </c>
      <c r="L19" s="16">
        <f>SUM(L20:L23)</f>
        <v>2258760</v>
      </c>
      <c r="M19" s="16">
        <f>SUM(M20:M23)</f>
        <v>2035185</v>
      </c>
      <c r="N19" s="27">
        <f t="shared" si="3"/>
        <v>3092183</v>
      </c>
      <c r="O19" s="28">
        <f t="shared" si="3"/>
        <v>26955300</v>
      </c>
      <c r="P19" s="16">
        <f t="shared" si="3"/>
        <v>27910800</v>
      </c>
      <c r="Q19" s="29">
        <f t="shared" si="3"/>
        <v>29310200</v>
      </c>
    </row>
    <row r="20" spans="1:17" ht="13.5">
      <c r="A20" s="3" t="s">
        <v>37</v>
      </c>
      <c r="B20" s="2"/>
      <c r="C20" s="19">
        <v>1661025</v>
      </c>
      <c r="D20" s="19">
        <v>1550055</v>
      </c>
      <c r="E20" s="19">
        <v>1415152</v>
      </c>
      <c r="F20" s="19">
        <v>2213591</v>
      </c>
      <c r="G20" s="19">
        <v>1189329</v>
      </c>
      <c r="H20" s="19">
        <v>1500852</v>
      </c>
      <c r="I20" s="19">
        <v>1070718</v>
      </c>
      <c r="J20" s="19">
        <v>1085093</v>
      </c>
      <c r="K20" s="19">
        <v>1196279</v>
      </c>
      <c r="L20" s="19">
        <v>1781830</v>
      </c>
      <c r="M20" s="19">
        <v>1566711</v>
      </c>
      <c r="N20" s="20">
        <v>1555265</v>
      </c>
      <c r="O20" s="21">
        <v>17785900</v>
      </c>
      <c r="P20" s="19">
        <v>18246200</v>
      </c>
      <c r="Q20" s="22">
        <v>19123600</v>
      </c>
    </row>
    <row r="21" spans="1:17" ht="13.5">
      <c r="A21" s="3" t="s">
        <v>38</v>
      </c>
      <c r="B21" s="2"/>
      <c r="C21" s="19">
        <v>538530</v>
      </c>
      <c r="D21" s="19">
        <v>219621</v>
      </c>
      <c r="E21" s="19">
        <v>233114</v>
      </c>
      <c r="F21" s="19">
        <v>246299</v>
      </c>
      <c r="G21" s="19">
        <v>246825</v>
      </c>
      <c r="H21" s="19">
        <v>543421</v>
      </c>
      <c r="I21" s="19">
        <v>267668</v>
      </c>
      <c r="J21" s="19">
        <v>250871</v>
      </c>
      <c r="K21" s="19">
        <v>426918</v>
      </c>
      <c r="L21" s="19">
        <v>214004</v>
      </c>
      <c r="M21" s="19">
        <v>205689</v>
      </c>
      <c r="N21" s="20">
        <v>615540</v>
      </c>
      <c r="O21" s="21">
        <v>4008500</v>
      </c>
      <c r="P21" s="19">
        <v>4225000</v>
      </c>
      <c r="Q21" s="22">
        <v>4453200</v>
      </c>
    </row>
    <row r="22" spans="1:17" ht="13.5">
      <c r="A22" s="3" t="s">
        <v>39</v>
      </c>
      <c r="B22" s="2"/>
      <c r="C22" s="23">
        <v>443300</v>
      </c>
      <c r="D22" s="23">
        <v>138713</v>
      </c>
      <c r="E22" s="23">
        <v>138518</v>
      </c>
      <c r="F22" s="23">
        <v>144085</v>
      </c>
      <c r="G22" s="23">
        <v>138518</v>
      </c>
      <c r="H22" s="23">
        <v>387302</v>
      </c>
      <c r="I22" s="23">
        <v>138759</v>
      </c>
      <c r="J22" s="23">
        <v>142076</v>
      </c>
      <c r="K22" s="23">
        <v>323433</v>
      </c>
      <c r="L22" s="23">
        <v>138596</v>
      </c>
      <c r="M22" s="23">
        <v>138518</v>
      </c>
      <c r="N22" s="24">
        <v>503782</v>
      </c>
      <c r="O22" s="25">
        <v>2775600</v>
      </c>
      <c r="P22" s="23">
        <v>2925500</v>
      </c>
      <c r="Q22" s="26">
        <v>3083500</v>
      </c>
    </row>
    <row r="23" spans="1:17" ht="13.5">
      <c r="A23" s="3" t="s">
        <v>40</v>
      </c>
      <c r="B23" s="2"/>
      <c r="C23" s="19">
        <v>369018</v>
      </c>
      <c r="D23" s="19">
        <v>124423</v>
      </c>
      <c r="E23" s="19">
        <v>124267</v>
      </c>
      <c r="F23" s="19">
        <v>128738</v>
      </c>
      <c r="G23" s="19">
        <v>124267</v>
      </c>
      <c r="H23" s="19">
        <v>324049</v>
      </c>
      <c r="I23" s="19">
        <v>124460</v>
      </c>
      <c r="J23" s="19">
        <v>127124</v>
      </c>
      <c r="K23" s="19">
        <v>272761</v>
      </c>
      <c r="L23" s="19">
        <v>124330</v>
      </c>
      <c r="M23" s="19">
        <v>124267</v>
      </c>
      <c r="N23" s="20">
        <v>417596</v>
      </c>
      <c r="O23" s="21">
        <v>2385300</v>
      </c>
      <c r="P23" s="19">
        <v>2514100</v>
      </c>
      <c r="Q23" s="22">
        <v>2649900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15371080</v>
      </c>
      <c r="D25" s="41">
        <f t="shared" si="4"/>
        <v>5278903</v>
      </c>
      <c r="E25" s="41">
        <f t="shared" si="4"/>
        <v>4697690</v>
      </c>
      <c r="F25" s="41">
        <f t="shared" si="4"/>
        <v>8898572</v>
      </c>
      <c r="G25" s="41">
        <f t="shared" si="4"/>
        <v>4602849</v>
      </c>
      <c r="H25" s="41">
        <f t="shared" si="4"/>
        <v>10961937</v>
      </c>
      <c r="I25" s="41">
        <f t="shared" si="4"/>
        <v>4814242</v>
      </c>
      <c r="J25" s="41">
        <f t="shared" si="4"/>
        <v>4806078</v>
      </c>
      <c r="K25" s="41">
        <f t="shared" si="4"/>
        <v>8379063</v>
      </c>
      <c r="L25" s="41">
        <f>+L5+L9+L15+L19+L24</f>
        <v>7888293</v>
      </c>
      <c r="M25" s="41">
        <f>+M5+M9+M15+M19+M24</f>
        <v>6226446</v>
      </c>
      <c r="N25" s="42">
        <f t="shared" si="4"/>
        <v>12704547</v>
      </c>
      <c r="O25" s="43">
        <f t="shared" si="4"/>
        <v>94629700</v>
      </c>
      <c r="P25" s="41">
        <f t="shared" si="4"/>
        <v>93563400</v>
      </c>
      <c r="Q25" s="44">
        <f t="shared" si="4"/>
        <v>98417000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2098616</v>
      </c>
      <c r="D28" s="16">
        <f t="shared" si="5"/>
        <v>2160553</v>
      </c>
      <c r="E28" s="16">
        <f>SUM(E29:E31)</f>
        <v>2105451</v>
      </c>
      <c r="F28" s="16">
        <f>SUM(F29:F31)</f>
        <v>1972347</v>
      </c>
      <c r="G28" s="16">
        <f>SUM(G29:G31)</f>
        <v>1090283</v>
      </c>
      <c r="H28" s="16">
        <f>SUM(H29:H31)</f>
        <v>2514851</v>
      </c>
      <c r="I28" s="16">
        <f t="shared" si="5"/>
        <v>2269199</v>
      </c>
      <c r="J28" s="16">
        <f t="shared" si="5"/>
        <v>2649325</v>
      </c>
      <c r="K28" s="16">
        <f t="shared" si="5"/>
        <v>2114039</v>
      </c>
      <c r="L28" s="16">
        <f>SUM(L29:L31)</f>
        <v>2024495</v>
      </c>
      <c r="M28" s="16">
        <f>SUM(M29:M31)</f>
        <v>1925504</v>
      </c>
      <c r="N28" s="17">
        <f t="shared" si="5"/>
        <v>4930312</v>
      </c>
      <c r="O28" s="18">
        <f t="shared" si="5"/>
        <v>27854975</v>
      </c>
      <c r="P28" s="16">
        <f t="shared" si="5"/>
        <v>29469000</v>
      </c>
      <c r="Q28" s="17">
        <f t="shared" si="5"/>
        <v>31308600</v>
      </c>
    </row>
    <row r="29" spans="1:17" ht="13.5">
      <c r="A29" s="3" t="s">
        <v>23</v>
      </c>
      <c r="B29" s="2"/>
      <c r="C29" s="19">
        <v>770428</v>
      </c>
      <c r="D29" s="19">
        <v>738041</v>
      </c>
      <c r="E29" s="19">
        <v>700119</v>
      </c>
      <c r="F29" s="19">
        <v>846869</v>
      </c>
      <c r="G29" s="19">
        <v>433419</v>
      </c>
      <c r="H29" s="19">
        <v>754465</v>
      </c>
      <c r="I29" s="19">
        <v>798317</v>
      </c>
      <c r="J29" s="19">
        <v>828870</v>
      </c>
      <c r="K29" s="19">
        <v>724886</v>
      </c>
      <c r="L29" s="19">
        <v>697707</v>
      </c>
      <c r="M29" s="19">
        <v>610341</v>
      </c>
      <c r="N29" s="20">
        <v>1778538</v>
      </c>
      <c r="O29" s="21">
        <v>9682000</v>
      </c>
      <c r="P29" s="19">
        <v>10302800</v>
      </c>
      <c r="Q29" s="22">
        <v>10964900</v>
      </c>
    </row>
    <row r="30" spans="1:17" ht="13.5">
      <c r="A30" s="3" t="s">
        <v>24</v>
      </c>
      <c r="B30" s="2"/>
      <c r="C30" s="23">
        <v>1328188</v>
      </c>
      <c r="D30" s="23">
        <v>1422512</v>
      </c>
      <c r="E30" s="23">
        <v>1405332</v>
      </c>
      <c r="F30" s="23">
        <v>1125478</v>
      </c>
      <c r="G30" s="23">
        <v>656864</v>
      </c>
      <c r="H30" s="23">
        <v>1760386</v>
      </c>
      <c r="I30" s="23">
        <v>1470882</v>
      </c>
      <c r="J30" s="23">
        <v>1820455</v>
      </c>
      <c r="K30" s="23">
        <v>1389153</v>
      </c>
      <c r="L30" s="23">
        <v>1326788</v>
      </c>
      <c r="M30" s="23">
        <v>1315163</v>
      </c>
      <c r="N30" s="24">
        <v>3151774</v>
      </c>
      <c r="O30" s="25">
        <v>18172975</v>
      </c>
      <c r="P30" s="23">
        <v>19166200</v>
      </c>
      <c r="Q30" s="26">
        <v>20343700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1768288</v>
      </c>
      <c r="D32" s="16">
        <f t="shared" si="6"/>
        <v>1705289</v>
      </c>
      <c r="E32" s="16">
        <f>SUM(E33:E37)</f>
        <v>1832146</v>
      </c>
      <c r="F32" s="16">
        <f>SUM(F33:F37)</f>
        <v>1513030</v>
      </c>
      <c r="G32" s="16">
        <f>SUM(G33:G37)</f>
        <v>1375162</v>
      </c>
      <c r="H32" s="16">
        <f>SUM(H33:H37)</f>
        <v>2166375</v>
      </c>
      <c r="I32" s="16">
        <f t="shared" si="6"/>
        <v>1963794</v>
      </c>
      <c r="J32" s="16">
        <f t="shared" si="6"/>
        <v>2218723</v>
      </c>
      <c r="K32" s="16">
        <f t="shared" si="6"/>
        <v>1735650</v>
      </c>
      <c r="L32" s="16">
        <f>SUM(L33:L37)</f>
        <v>2515694</v>
      </c>
      <c r="M32" s="16">
        <f>SUM(M33:M37)</f>
        <v>1752953</v>
      </c>
      <c r="N32" s="27">
        <f t="shared" si="6"/>
        <v>15661296</v>
      </c>
      <c r="O32" s="28">
        <f t="shared" si="6"/>
        <v>36208400</v>
      </c>
      <c r="P32" s="16">
        <f t="shared" si="6"/>
        <v>37612400</v>
      </c>
      <c r="Q32" s="29">
        <f t="shared" si="6"/>
        <v>41177000</v>
      </c>
    </row>
    <row r="33" spans="1:17" ht="13.5">
      <c r="A33" s="3" t="s">
        <v>27</v>
      </c>
      <c r="B33" s="2"/>
      <c r="C33" s="19">
        <v>106322</v>
      </c>
      <c r="D33" s="19">
        <v>111128</v>
      </c>
      <c r="E33" s="19">
        <v>108038</v>
      </c>
      <c r="F33" s="19">
        <v>102126</v>
      </c>
      <c r="G33" s="19">
        <v>32296</v>
      </c>
      <c r="H33" s="19">
        <v>114989</v>
      </c>
      <c r="I33" s="19">
        <v>112431</v>
      </c>
      <c r="J33" s="19">
        <v>122900</v>
      </c>
      <c r="K33" s="19">
        <v>110495</v>
      </c>
      <c r="L33" s="19">
        <v>103190</v>
      </c>
      <c r="M33" s="19">
        <v>103866</v>
      </c>
      <c r="N33" s="20">
        <v>487519</v>
      </c>
      <c r="O33" s="21">
        <v>1615300</v>
      </c>
      <c r="P33" s="19">
        <v>1718300</v>
      </c>
      <c r="Q33" s="22">
        <v>1827800</v>
      </c>
    </row>
    <row r="34" spans="1:17" ht="13.5">
      <c r="A34" s="3" t="s">
        <v>28</v>
      </c>
      <c r="B34" s="2"/>
      <c r="C34" s="19">
        <v>23472</v>
      </c>
      <c r="D34" s="19">
        <v>23182</v>
      </c>
      <c r="E34" s="19">
        <v>23882</v>
      </c>
      <c r="F34" s="19">
        <v>21604</v>
      </c>
      <c r="G34" s="19">
        <v>12889</v>
      </c>
      <c r="H34" s="19">
        <v>25919</v>
      </c>
      <c r="I34" s="19">
        <v>25088</v>
      </c>
      <c r="J34" s="19">
        <v>27355</v>
      </c>
      <c r="K34" s="19">
        <v>23564</v>
      </c>
      <c r="L34" s="19">
        <v>22932</v>
      </c>
      <c r="M34" s="19">
        <v>23173</v>
      </c>
      <c r="N34" s="20">
        <v>345540</v>
      </c>
      <c r="O34" s="21">
        <v>598600</v>
      </c>
      <c r="P34" s="19">
        <v>633000</v>
      </c>
      <c r="Q34" s="22">
        <v>669300</v>
      </c>
    </row>
    <row r="35" spans="1:17" ht="13.5">
      <c r="A35" s="3" t="s">
        <v>29</v>
      </c>
      <c r="B35" s="2"/>
      <c r="C35" s="19">
        <v>1633028</v>
      </c>
      <c r="D35" s="19">
        <v>1564823</v>
      </c>
      <c r="E35" s="19">
        <v>1694617</v>
      </c>
      <c r="F35" s="19">
        <v>1383877</v>
      </c>
      <c r="G35" s="19">
        <v>1324329</v>
      </c>
      <c r="H35" s="19">
        <v>2019353</v>
      </c>
      <c r="I35" s="19">
        <v>1821045</v>
      </c>
      <c r="J35" s="19">
        <v>2062446</v>
      </c>
      <c r="K35" s="19">
        <v>1595742</v>
      </c>
      <c r="L35" s="19">
        <v>2384035</v>
      </c>
      <c r="M35" s="19">
        <v>1620352</v>
      </c>
      <c r="N35" s="20">
        <v>14679853</v>
      </c>
      <c r="O35" s="21">
        <v>33783500</v>
      </c>
      <c r="P35" s="19">
        <v>35038700</v>
      </c>
      <c r="Q35" s="22">
        <v>38445400</v>
      </c>
    </row>
    <row r="36" spans="1:17" ht="13.5">
      <c r="A36" s="3" t="s">
        <v>30</v>
      </c>
      <c r="B36" s="2"/>
      <c r="C36" s="19">
        <v>5165</v>
      </c>
      <c r="D36" s="19">
        <v>5941</v>
      </c>
      <c r="E36" s="19">
        <v>5314</v>
      </c>
      <c r="F36" s="19">
        <v>5190</v>
      </c>
      <c r="G36" s="19">
        <v>5360</v>
      </c>
      <c r="H36" s="19">
        <v>5840</v>
      </c>
      <c r="I36" s="19">
        <v>4943</v>
      </c>
      <c r="J36" s="19">
        <v>5686</v>
      </c>
      <c r="K36" s="19">
        <v>5579</v>
      </c>
      <c r="L36" s="19">
        <v>5245</v>
      </c>
      <c r="M36" s="19">
        <v>5236</v>
      </c>
      <c r="N36" s="20">
        <v>147901</v>
      </c>
      <c r="O36" s="21">
        <v>207400</v>
      </c>
      <c r="P36" s="19">
        <v>218600</v>
      </c>
      <c r="Q36" s="22">
        <v>230500</v>
      </c>
    </row>
    <row r="37" spans="1:17" ht="13.5">
      <c r="A37" s="3" t="s">
        <v>31</v>
      </c>
      <c r="B37" s="2"/>
      <c r="C37" s="23">
        <v>301</v>
      </c>
      <c r="D37" s="23">
        <v>215</v>
      </c>
      <c r="E37" s="23">
        <v>295</v>
      </c>
      <c r="F37" s="23">
        <v>233</v>
      </c>
      <c r="G37" s="23">
        <v>288</v>
      </c>
      <c r="H37" s="23">
        <v>274</v>
      </c>
      <c r="I37" s="23">
        <v>287</v>
      </c>
      <c r="J37" s="23">
        <v>336</v>
      </c>
      <c r="K37" s="23">
        <v>270</v>
      </c>
      <c r="L37" s="23">
        <v>292</v>
      </c>
      <c r="M37" s="23">
        <v>326</v>
      </c>
      <c r="N37" s="24">
        <v>483</v>
      </c>
      <c r="O37" s="25">
        <v>3600</v>
      </c>
      <c r="P37" s="23">
        <v>3800</v>
      </c>
      <c r="Q37" s="26">
        <v>4000</v>
      </c>
    </row>
    <row r="38" spans="1:17" ht="13.5">
      <c r="A38" s="1" t="s">
        <v>32</v>
      </c>
      <c r="B38" s="4"/>
      <c r="C38" s="16">
        <f aca="true" t="shared" si="7" ref="C38:Q38">SUM(C39:C41)</f>
        <v>762589</v>
      </c>
      <c r="D38" s="16">
        <f t="shared" si="7"/>
        <v>804715</v>
      </c>
      <c r="E38" s="16">
        <f>SUM(E39:E41)</f>
        <v>774847</v>
      </c>
      <c r="F38" s="16">
        <f>SUM(F39:F41)</f>
        <v>739822</v>
      </c>
      <c r="G38" s="16">
        <f>SUM(G39:G41)</f>
        <v>257794</v>
      </c>
      <c r="H38" s="16">
        <f>SUM(H39:H41)</f>
        <v>823368</v>
      </c>
      <c r="I38" s="16">
        <f t="shared" si="7"/>
        <v>802508</v>
      </c>
      <c r="J38" s="16">
        <f t="shared" si="7"/>
        <v>873320</v>
      </c>
      <c r="K38" s="16">
        <f t="shared" si="7"/>
        <v>795345</v>
      </c>
      <c r="L38" s="16">
        <f>SUM(L39:L41)</f>
        <v>742117</v>
      </c>
      <c r="M38" s="16">
        <f>SUM(M39:M41)</f>
        <v>744793</v>
      </c>
      <c r="N38" s="27">
        <f t="shared" si="7"/>
        <v>5115782</v>
      </c>
      <c r="O38" s="28">
        <f t="shared" si="7"/>
        <v>13237000</v>
      </c>
      <c r="P38" s="16">
        <f t="shared" si="7"/>
        <v>12734400</v>
      </c>
      <c r="Q38" s="29">
        <f t="shared" si="7"/>
        <v>13515200</v>
      </c>
    </row>
    <row r="39" spans="1:17" ht="13.5">
      <c r="A39" s="3" t="s">
        <v>33</v>
      </c>
      <c r="B39" s="2"/>
      <c r="C39" s="19">
        <v>102149</v>
      </c>
      <c r="D39" s="19">
        <v>114486</v>
      </c>
      <c r="E39" s="19">
        <v>105983</v>
      </c>
      <c r="F39" s="19">
        <v>96553</v>
      </c>
      <c r="G39" s="19">
        <v>38819</v>
      </c>
      <c r="H39" s="19">
        <v>121618</v>
      </c>
      <c r="I39" s="19">
        <v>107333</v>
      </c>
      <c r="J39" s="19">
        <v>126457</v>
      </c>
      <c r="K39" s="19">
        <v>109906</v>
      </c>
      <c r="L39" s="19">
        <v>100233</v>
      </c>
      <c r="M39" s="19">
        <v>100444</v>
      </c>
      <c r="N39" s="20">
        <v>200419</v>
      </c>
      <c r="O39" s="21">
        <v>1324400</v>
      </c>
      <c r="P39" s="19">
        <v>1407500</v>
      </c>
      <c r="Q39" s="22">
        <v>1495800</v>
      </c>
    </row>
    <row r="40" spans="1:17" ht="13.5">
      <c r="A40" s="3" t="s">
        <v>34</v>
      </c>
      <c r="B40" s="2"/>
      <c r="C40" s="19">
        <v>660440</v>
      </c>
      <c r="D40" s="19">
        <v>690229</v>
      </c>
      <c r="E40" s="19">
        <v>668864</v>
      </c>
      <c r="F40" s="19">
        <v>643269</v>
      </c>
      <c r="G40" s="19">
        <v>218975</v>
      </c>
      <c r="H40" s="19">
        <v>701750</v>
      </c>
      <c r="I40" s="19">
        <v>695175</v>
      </c>
      <c r="J40" s="19">
        <v>746863</v>
      </c>
      <c r="K40" s="19">
        <v>685439</v>
      </c>
      <c r="L40" s="19">
        <v>641884</v>
      </c>
      <c r="M40" s="19">
        <v>644349</v>
      </c>
      <c r="N40" s="20">
        <v>4915363</v>
      </c>
      <c r="O40" s="21">
        <v>11912600</v>
      </c>
      <c r="P40" s="19">
        <v>11326900</v>
      </c>
      <c r="Q40" s="22">
        <v>12019400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1264475</v>
      </c>
      <c r="D42" s="16">
        <f t="shared" si="8"/>
        <v>1273279</v>
      </c>
      <c r="E42" s="16">
        <f>SUM(E43:E46)</f>
        <v>1251681</v>
      </c>
      <c r="F42" s="16">
        <f>SUM(F43:F46)</f>
        <v>1189027</v>
      </c>
      <c r="G42" s="16">
        <f>SUM(G43:G46)</f>
        <v>891507</v>
      </c>
      <c r="H42" s="16">
        <f>SUM(H43:H46)</f>
        <v>1179727</v>
      </c>
      <c r="I42" s="16">
        <f t="shared" si="8"/>
        <v>1065674</v>
      </c>
      <c r="J42" s="16">
        <f t="shared" si="8"/>
        <v>1169009</v>
      </c>
      <c r="K42" s="16">
        <f t="shared" si="8"/>
        <v>1112357</v>
      </c>
      <c r="L42" s="16">
        <f>SUM(L43:L46)</f>
        <v>1123777</v>
      </c>
      <c r="M42" s="16">
        <f>SUM(M43:M46)</f>
        <v>1134318</v>
      </c>
      <c r="N42" s="27">
        <f t="shared" si="8"/>
        <v>3686069</v>
      </c>
      <c r="O42" s="28">
        <f t="shared" si="8"/>
        <v>16340900</v>
      </c>
      <c r="P42" s="16">
        <f t="shared" si="8"/>
        <v>17272000</v>
      </c>
      <c r="Q42" s="29">
        <f t="shared" si="8"/>
        <v>18256100</v>
      </c>
    </row>
    <row r="43" spans="1:17" ht="13.5">
      <c r="A43" s="3" t="s">
        <v>37</v>
      </c>
      <c r="B43" s="2"/>
      <c r="C43" s="19">
        <v>823103</v>
      </c>
      <c r="D43" s="19">
        <v>816326</v>
      </c>
      <c r="E43" s="19">
        <v>797713</v>
      </c>
      <c r="F43" s="19">
        <v>787651</v>
      </c>
      <c r="G43" s="19">
        <v>680491</v>
      </c>
      <c r="H43" s="19">
        <v>670614</v>
      </c>
      <c r="I43" s="19">
        <v>599621</v>
      </c>
      <c r="J43" s="19">
        <v>629513</v>
      </c>
      <c r="K43" s="19">
        <v>656153</v>
      </c>
      <c r="L43" s="19">
        <v>692157</v>
      </c>
      <c r="M43" s="19">
        <v>695650</v>
      </c>
      <c r="N43" s="20">
        <v>1421008</v>
      </c>
      <c r="O43" s="21">
        <v>9270000</v>
      </c>
      <c r="P43" s="19">
        <v>9770700</v>
      </c>
      <c r="Q43" s="22">
        <v>10298400</v>
      </c>
    </row>
    <row r="44" spans="1:17" ht="13.5">
      <c r="A44" s="3" t="s">
        <v>38</v>
      </c>
      <c r="B44" s="2"/>
      <c r="C44" s="19">
        <v>187866</v>
      </c>
      <c r="D44" s="19">
        <v>192720</v>
      </c>
      <c r="E44" s="19">
        <v>192716</v>
      </c>
      <c r="F44" s="19">
        <v>171687</v>
      </c>
      <c r="G44" s="19">
        <v>75972</v>
      </c>
      <c r="H44" s="19">
        <v>214496</v>
      </c>
      <c r="I44" s="19">
        <v>200959</v>
      </c>
      <c r="J44" s="19">
        <v>228316</v>
      </c>
      <c r="K44" s="19">
        <v>193178</v>
      </c>
      <c r="L44" s="19">
        <v>182897</v>
      </c>
      <c r="M44" s="19">
        <v>185275</v>
      </c>
      <c r="N44" s="20">
        <v>906418</v>
      </c>
      <c r="O44" s="21">
        <v>2932500</v>
      </c>
      <c r="P44" s="19">
        <v>3114600</v>
      </c>
      <c r="Q44" s="22">
        <v>3307600</v>
      </c>
    </row>
    <row r="45" spans="1:17" ht="13.5">
      <c r="A45" s="3" t="s">
        <v>39</v>
      </c>
      <c r="B45" s="2"/>
      <c r="C45" s="23">
        <v>137484</v>
      </c>
      <c r="D45" s="23">
        <v>153263</v>
      </c>
      <c r="E45" s="23">
        <v>142716</v>
      </c>
      <c r="F45" s="23">
        <v>129388</v>
      </c>
      <c r="G45" s="23">
        <v>72167</v>
      </c>
      <c r="H45" s="23">
        <v>164242</v>
      </c>
      <c r="I45" s="23">
        <v>142991</v>
      </c>
      <c r="J45" s="23">
        <v>168962</v>
      </c>
      <c r="K45" s="23">
        <v>147162</v>
      </c>
      <c r="L45" s="23">
        <v>135789</v>
      </c>
      <c r="M45" s="23">
        <v>136229</v>
      </c>
      <c r="N45" s="24">
        <v>982607</v>
      </c>
      <c r="O45" s="25">
        <v>2513000</v>
      </c>
      <c r="P45" s="23">
        <v>2663100</v>
      </c>
      <c r="Q45" s="26">
        <v>2822000</v>
      </c>
    </row>
    <row r="46" spans="1:17" ht="13.5">
      <c r="A46" s="3" t="s">
        <v>40</v>
      </c>
      <c r="B46" s="2"/>
      <c r="C46" s="19">
        <v>116022</v>
      </c>
      <c r="D46" s="19">
        <v>110970</v>
      </c>
      <c r="E46" s="19">
        <v>118536</v>
      </c>
      <c r="F46" s="19">
        <v>100301</v>
      </c>
      <c r="G46" s="19">
        <v>62877</v>
      </c>
      <c r="H46" s="19">
        <v>130375</v>
      </c>
      <c r="I46" s="19">
        <v>122103</v>
      </c>
      <c r="J46" s="19">
        <v>142218</v>
      </c>
      <c r="K46" s="19">
        <v>115864</v>
      </c>
      <c r="L46" s="19">
        <v>112934</v>
      </c>
      <c r="M46" s="19">
        <v>117164</v>
      </c>
      <c r="N46" s="20">
        <v>376036</v>
      </c>
      <c r="O46" s="21">
        <v>1625400</v>
      </c>
      <c r="P46" s="19">
        <v>1723600</v>
      </c>
      <c r="Q46" s="22">
        <v>1828100</v>
      </c>
    </row>
    <row r="47" spans="1:17" ht="13.5">
      <c r="A47" s="1" t="s">
        <v>41</v>
      </c>
      <c r="B47" s="4"/>
      <c r="C47" s="16">
        <v>14664</v>
      </c>
      <c r="D47" s="16">
        <v>20582</v>
      </c>
      <c r="E47" s="16">
        <v>20003</v>
      </c>
      <c r="F47" s="16">
        <v>20333</v>
      </c>
      <c r="G47" s="16">
        <v>32670</v>
      </c>
      <c r="H47" s="16">
        <v>41485</v>
      </c>
      <c r="I47" s="16">
        <v>36939</v>
      </c>
      <c r="J47" s="16">
        <v>29410</v>
      </c>
      <c r="K47" s="16">
        <v>26693</v>
      </c>
      <c r="L47" s="16">
        <v>28773</v>
      </c>
      <c r="M47" s="16">
        <v>29592</v>
      </c>
      <c r="N47" s="27">
        <v>109956</v>
      </c>
      <c r="O47" s="28">
        <v>411100</v>
      </c>
      <c r="P47" s="16">
        <v>433300</v>
      </c>
      <c r="Q47" s="29">
        <v>456700</v>
      </c>
    </row>
    <row r="48" spans="1:17" ht="13.5">
      <c r="A48" s="5" t="s">
        <v>44</v>
      </c>
      <c r="B48" s="6"/>
      <c r="C48" s="41">
        <f aca="true" t="shared" si="9" ref="C48:Q48">+C28+C32+C38+C42+C47</f>
        <v>5908632</v>
      </c>
      <c r="D48" s="41">
        <f t="shared" si="9"/>
        <v>5964418</v>
      </c>
      <c r="E48" s="41">
        <f>+E28+E32+E38+E42+E47</f>
        <v>5984128</v>
      </c>
      <c r="F48" s="41">
        <f>+F28+F32+F38+F42+F47</f>
        <v>5434559</v>
      </c>
      <c r="G48" s="41">
        <f>+G28+G32+G38+G42+G47</f>
        <v>3647416</v>
      </c>
      <c r="H48" s="41">
        <f>+H28+H32+H38+H42+H47</f>
        <v>6725806</v>
      </c>
      <c r="I48" s="41">
        <f t="shared" si="9"/>
        <v>6138114</v>
      </c>
      <c r="J48" s="41">
        <f t="shared" si="9"/>
        <v>6939787</v>
      </c>
      <c r="K48" s="41">
        <f t="shared" si="9"/>
        <v>5784084</v>
      </c>
      <c r="L48" s="41">
        <f>+L28+L32+L38+L42+L47</f>
        <v>6434856</v>
      </c>
      <c r="M48" s="41">
        <f>+M28+M32+M38+M42+M47</f>
        <v>5587160</v>
      </c>
      <c r="N48" s="42">
        <f t="shared" si="9"/>
        <v>29503415</v>
      </c>
      <c r="O48" s="43">
        <f t="shared" si="9"/>
        <v>94052375</v>
      </c>
      <c r="P48" s="41">
        <f t="shared" si="9"/>
        <v>97521100</v>
      </c>
      <c r="Q48" s="44">
        <f t="shared" si="9"/>
        <v>104713600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9462448</v>
      </c>
      <c r="D49" s="45">
        <f t="shared" si="10"/>
        <v>-685515</v>
      </c>
      <c r="E49" s="45">
        <f t="shared" si="10"/>
        <v>-1286438</v>
      </c>
      <c r="F49" s="45">
        <f t="shared" si="10"/>
        <v>3464013</v>
      </c>
      <c r="G49" s="45">
        <f t="shared" si="10"/>
        <v>955433</v>
      </c>
      <c r="H49" s="45">
        <f t="shared" si="10"/>
        <v>4236131</v>
      </c>
      <c r="I49" s="45">
        <f t="shared" si="10"/>
        <v>-1323872</v>
      </c>
      <c r="J49" s="45">
        <f t="shared" si="10"/>
        <v>-2133709</v>
      </c>
      <c r="K49" s="45">
        <f t="shared" si="10"/>
        <v>2594979</v>
      </c>
      <c r="L49" s="45">
        <f>+L25-L48</f>
        <v>1453437</v>
      </c>
      <c r="M49" s="45">
        <f>+M25-M48</f>
        <v>639286</v>
      </c>
      <c r="N49" s="46">
        <f t="shared" si="10"/>
        <v>-16798868</v>
      </c>
      <c r="O49" s="47">
        <f t="shared" si="10"/>
        <v>577325</v>
      </c>
      <c r="P49" s="45">
        <f t="shared" si="10"/>
        <v>-3957700</v>
      </c>
      <c r="Q49" s="48">
        <f t="shared" si="10"/>
        <v>-6296600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11614968</v>
      </c>
      <c r="D5" s="16">
        <f t="shared" si="0"/>
        <v>2222888</v>
      </c>
      <c r="E5" s="16">
        <f t="shared" si="0"/>
        <v>522888</v>
      </c>
      <c r="F5" s="16">
        <f t="shared" si="0"/>
        <v>522888</v>
      </c>
      <c r="G5" s="16">
        <f t="shared" si="0"/>
        <v>3045888</v>
      </c>
      <c r="H5" s="16">
        <f t="shared" si="0"/>
        <v>6871888</v>
      </c>
      <c r="I5" s="16">
        <f t="shared" si="0"/>
        <v>522888</v>
      </c>
      <c r="J5" s="16">
        <f t="shared" si="0"/>
        <v>522888</v>
      </c>
      <c r="K5" s="16">
        <f t="shared" si="0"/>
        <v>4851388</v>
      </c>
      <c r="L5" s="16">
        <f>SUM(L6:L8)</f>
        <v>522888</v>
      </c>
      <c r="M5" s="16">
        <f>SUM(M6:M8)</f>
        <v>522888</v>
      </c>
      <c r="N5" s="17">
        <f t="shared" si="0"/>
        <v>522882</v>
      </c>
      <c r="O5" s="18">
        <f t="shared" si="0"/>
        <v>32267230</v>
      </c>
      <c r="P5" s="16">
        <f t="shared" si="0"/>
        <v>30728000</v>
      </c>
      <c r="Q5" s="17">
        <f t="shared" si="0"/>
        <v>32223000</v>
      </c>
    </row>
    <row r="6" spans="1:17" ht="13.5">
      <c r="A6" s="3" t="s">
        <v>23</v>
      </c>
      <c r="B6" s="2"/>
      <c r="C6" s="19">
        <v>11092080</v>
      </c>
      <c r="D6" s="19"/>
      <c r="E6" s="19"/>
      <c r="F6" s="19"/>
      <c r="G6" s="19">
        <v>23000</v>
      </c>
      <c r="H6" s="19">
        <v>6349000</v>
      </c>
      <c r="I6" s="19"/>
      <c r="J6" s="19"/>
      <c r="K6" s="19">
        <v>4328500</v>
      </c>
      <c r="L6" s="19"/>
      <c r="M6" s="19"/>
      <c r="N6" s="20"/>
      <c r="O6" s="21">
        <v>21792580</v>
      </c>
      <c r="P6" s="19">
        <v>23448000</v>
      </c>
      <c r="Q6" s="22">
        <v>25326000</v>
      </c>
    </row>
    <row r="7" spans="1:17" ht="13.5">
      <c r="A7" s="3" t="s">
        <v>24</v>
      </c>
      <c r="B7" s="2"/>
      <c r="C7" s="23">
        <v>522888</v>
      </c>
      <c r="D7" s="23">
        <v>2222888</v>
      </c>
      <c r="E7" s="23">
        <v>522888</v>
      </c>
      <c r="F7" s="23">
        <v>522888</v>
      </c>
      <c r="G7" s="23">
        <v>3022888</v>
      </c>
      <c r="H7" s="23">
        <v>522888</v>
      </c>
      <c r="I7" s="23">
        <v>522888</v>
      </c>
      <c r="J7" s="23">
        <v>522888</v>
      </c>
      <c r="K7" s="23">
        <v>522888</v>
      </c>
      <c r="L7" s="23">
        <v>522888</v>
      </c>
      <c r="M7" s="23">
        <v>522888</v>
      </c>
      <c r="N7" s="24">
        <v>522882</v>
      </c>
      <c r="O7" s="25">
        <v>10474650</v>
      </c>
      <c r="P7" s="23">
        <v>7280000</v>
      </c>
      <c r="Q7" s="26">
        <v>6897000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455167</v>
      </c>
      <c r="D9" s="16">
        <f t="shared" si="1"/>
        <v>455167</v>
      </c>
      <c r="E9" s="16">
        <f t="shared" si="1"/>
        <v>455167</v>
      </c>
      <c r="F9" s="16">
        <f t="shared" si="1"/>
        <v>455167</v>
      </c>
      <c r="G9" s="16">
        <f t="shared" si="1"/>
        <v>455167</v>
      </c>
      <c r="H9" s="16">
        <f t="shared" si="1"/>
        <v>455167</v>
      </c>
      <c r="I9" s="16">
        <f t="shared" si="1"/>
        <v>455167</v>
      </c>
      <c r="J9" s="16">
        <f t="shared" si="1"/>
        <v>455167</v>
      </c>
      <c r="K9" s="16">
        <f t="shared" si="1"/>
        <v>455167</v>
      </c>
      <c r="L9" s="16">
        <f>SUM(L10:L14)</f>
        <v>455167</v>
      </c>
      <c r="M9" s="16">
        <f>SUM(M10:M14)</f>
        <v>455167</v>
      </c>
      <c r="N9" s="27">
        <f t="shared" si="1"/>
        <v>455163</v>
      </c>
      <c r="O9" s="28">
        <f t="shared" si="1"/>
        <v>5462000</v>
      </c>
      <c r="P9" s="16">
        <f t="shared" si="1"/>
        <v>6037000</v>
      </c>
      <c r="Q9" s="29">
        <f t="shared" si="1"/>
        <v>29062000</v>
      </c>
    </row>
    <row r="10" spans="1:17" ht="13.5">
      <c r="A10" s="3" t="s">
        <v>27</v>
      </c>
      <c r="B10" s="2"/>
      <c r="C10" s="19">
        <v>370001</v>
      </c>
      <c r="D10" s="19">
        <v>370001</v>
      </c>
      <c r="E10" s="19">
        <v>370001</v>
      </c>
      <c r="F10" s="19">
        <v>370001</v>
      </c>
      <c r="G10" s="19">
        <v>370001</v>
      </c>
      <c r="H10" s="19">
        <v>370001</v>
      </c>
      <c r="I10" s="19">
        <v>370001</v>
      </c>
      <c r="J10" s="19">
        <v>370001</v>
      </c>
      <c r="K10" s="19">
        <v>370001</v>
      </c>
      <c r="L10" s="19">
        <v>370001</v>
      </c>
      <c r="M10" s="19">
        <v>370001</v>
      </c>
      <c r="N10" s="20">
        <v>369989</v>
      </c>
      <c r="O10" s="21">
        <v>4440000</v>
      </c>
      <c r="P10" s="19">
        <v>4015000</v>
      </c>
      <c r="Q10" s="22">
        <v>3560000</v>
      </c>
    </row>
    <row r="11" spans="1:17" ht="13.5">
      <c r="A11" s="3" t="s">
        <v>28</v>
      </c>
      <c r="B11" s="2"/>
      <c r="C11" s="19">
        <v>1833</v>
      </c>
      <c r="D11" s="19">
        <v>1833</v>
      </c>
      <c r="E11" s="19">
        <v>1833</v>
      </c>
      <c r="F11" s="19">
        <v>1833</v>
      </c>
      <c r="G11" s="19">
        <v>1833</v>
      </c>
      <c r="H11" s="19">
        <v>1833</v>
      </c>
      <c r="I11" s="19">
        <v>1833</v>
      </c>
      <c r="J11" s="19">
        <v>1833</v>
      </c>
      <c r="K11" s="19">
        <v>1833</v>
      </c>
      <c r="L11" s="19">
        <v>1833</v>
      </c>
      <c r="M11" s="19">
        <v>1833</v>
      </c>
      <c r="N11" s="20">
        <v>1837</v>
      </c>
      <c r="O11" s="21">
        <v>22000</v>
      </c>
      <c r="P11" s="19">
        <v>22000</v>
      </c>
      <c r="Q11" s="22">
        <v>22000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83333</v>
      </c>
      <c r="D13" s="19">
        <v>83333</v>
      </c>
      <c r="E13" s="19">
        <v>83333</v>
      </c>
      <c r="F13" s="19">
        <v>83333</v>
      </c>
      <c r="G13" s="19">
        <v>83333</v>
      </c>
      <c r="H13" s="19">
        <v>83333</v>
      </c>
      <c r="I13" s="19">
        <v>83333</v>
      </c>
      <c r="J13" s="19">
        <v>83333</v>
      </c>
      <c r="K13" s="19">
        <v>83333</v>
      </c>
      <c r="L13" s="19">
        <v>83333</v>
      </c>
      <c r="M13" s="19">
        <v>83333</v>
      </c>
      <c r="N13" s="20">
        <v>83337</v>
      </c>
      <c r="O13" s="21">
        <v>1000000</v>
      </c>
      <c r="P13" s="19">
        <v>2000000</v>
      </c>
      <c r="Q13" s="22">
        <v>25480000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480417</v>
      </c>
      <c r="D15" s="16">
        <f t="shared" si="2"/>
        <v>185417</v>
      </c>
      <c r="E15" s="16">
        <f t="shared" si="2"/>
        <v>185417</v>
      </c>
      <c r="F15" s="16">
        <f t="shared" si="2"/>
        <v>480417</v>
      </c>
      <c r="G15" s="16">
        <f t="shared" si="2"/>
        <v>185417</v>
      </c>
      <c r="H15" s="16">
        <f t="shared" si="2"/>
        <v>185417</v>
      </c>
      <c r="I15" s="16">
        <f t="shared" si="2"/>
        <v>480417</v>
      </c>
      <c r="J15" s="16">
        <f t="shared" si="2"/>
        <v>185417</v>
      </c>
      <c r="K15" s="16">
        <f t="shared" si="2"/>
        <v>185417</v>
      </c>
      <c r="L15" s="16">
        <f>SUM(L16:L18)</f>
        <v>480417</v>
      </c>
      <c r="M15" s="16">
        <f>SUM(M16:M18)</f>
        <v>185417</v>
      </c>
      <c r="N15" s="27">
        <f t="shared" si="2"/>
        <v>185413</v>
      </c>
      <c r="O15" s="28">
        <f t="shared" si="2"/>
        <v>3405000</v>
      </c>
      <c r="P15" s="16">
        <f t="shared" si="2"/>
        <v>2369000</v>
      </c>
      <c r="Q15" s="29">
        <f t="shared" si="2"/>
        <v>2484000</v>
      </c>
    </row>
    <row r="16" spans="1:17" ht="13.5">
      <c r="A16" s="3" t="s">
        <v>33</v>
      </c>
      <c r="B16" s="2"/>
      <c r="C16" s="19">
        <v>42250</v>
      </c>
      <c r="D16" s="19">
        <v>42250</v>
      </c>
      <c r="E16" s="19">
        <v>42250</v>
      </c>
      <c r="F16" s="19">
        <v>42250</v>
      </c>
      <c r="G16" s="19">
        <v>42250</v>
      </c>
      <c r="H16" s="19">
        <v>42250</v>
      </c>
      <c r="I16" s="19">
        <v>42250</v>
      </c>
      <c r="J16" s="19">
        <v>42250</v>
      </c>
      <c r="K16" s="19">
        <v>42250</v>
      </c>
      <c r="L16" s="19">
        <v>42250</v>
      </c>
      <c r="M16" s="19">
        <v>42250</v>
      </c>
      <c r="N16" s="20">
        <v>42250</v>
      </c>
      <c r="O16" s="21">
        <v>507000</v>
      </c>
      <c r="P16" s="19">
        <v>526000</v>
      </c>
      <c r="Q16" s="22">
        <v>543000</v>
      </c>
    </row>
    <row r="17" spans="1:17" ht="13.5">
      <c r="A17" s="3" t="s">
        <v>34</v>
      </c>
      <c r="B17" s="2"/>
      <c r="C17" s="19">
        <v>438167</v>
      </c>
      <c r="D17" s="19">
        <v>143167</v>
      </c>
      <c r="E17" s="19">
        <v>143167</v>
      </c>
      <c r="F17" s="19">
        <v>438167</v>
      </c>
      <c r="G17" s="19">
        <v>143167</v>
      </c>
      <c r="H17" s="19">
        <v>143167</v>
      </c>
      <c r="I17" s="19">
        <v>438167</v>
      </c>
      <c r="J17" s="19">
        <v>143167</v>
      </c>
      <c r="K17" s="19">
        <v>143167</v>
      </c>
      <c r="L17" s="19">
        <v>438167</v>
      </c>
      <c r="M17" s="19">
        <v>143167</v>
      </c>
      <c r="N17" s="20">
        <v>143163</v>
      </c>
      <c r="O17" s="21">
        <v>2898000</v>
      </c>
      <c r="P17" s="19">
        <v>1843000</v>
      </c>
      <c r="Q17" s="22">
        <v>1941000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15418235</v>
      </c>
      <c r="D19" s="16">
        <f t="shared" si="3"/>
        <v>2818235</v>
      </c>
      <c r="E19" s="16">
        <f t="shared" si="3"/>
        <v>2818235</v>
      </c>
      <c r="F19" s="16">
        <f t="shared" si="3"/>
        <v>2818235</v>
      </c>
      <c r="G19" s="16">
        <f t="shared" si="3"/>
        <v>2818235</v>
      </c>
      <c r="H19" s="16">
        <f t="shared" si="3"/>
        <v>2818235</v>
      </c>
      <c r="I19" s="16">
        <f t="shared" si="3"/>
        <v>2818235</v>
      </c>
      <c r="J19" s="16">
        <f t="shared" si="3"/>
        <v>2818235</v>
      </c>
      <c r="K19" s="16">
        <f t="shared" si="3"/>
        <v>6405655</v>
      </c>
      <c r="L19" s="16">
        <f>SUM(L20:L23)</f>
        <v>2818235</v>
      </c>
      <c r="M19" s="16">
        <f>SUM(M20:M23)</f>
        <v>2818235</v>
      </c>
      <c r="N19" s="27">
        <f t="shared" si="3"/>
        <v>2818215</v>
      </c>
      <c r="O19" s="28">
        <f t="shared" si="3"/>
        <v>50006220</v>
      </c>
      <c r="P19" s="16">
        <f t="shared" si="3"/>
        <v>43273500</v>
      </c>
      <c r="Q19" s="29">
        <f t="shared" si="3"/>
        <v>46498500</v>
      </c>
    </row>
    <row r="20" spans="1:17" ht="13.5">
      <c r="A20" s="3" t="s">
        <v>37</v>
      </c>
      <c r="B20" s="2"/>
      <c r="C20" s="19">
        <v>2540726</v>
      </c>
      <c r="D20" s="19">
        <v>1440726</v>
      </c>
      <c r="E20" s="19">
        <v>1440726</v>
      </c>
      <c r="F20" s="19">
        <v>1440726</v>
      </c>
      <c r="G20" s="19">
        <v>1440726</v>
      </c>
      <c r="H20" s="19">
        <v>1440726</v>
      </c>
      <c r="I20" s="19">
        <v>1440726</v>
      </c>
      <c r="J20" s="19">
        <v>1440726</v>
      </c>
      <c r="K20" s="19">
        <v>1440726</v>
      </c>
      <c r="L20" s="19">
        <v>1440726</v>
      </c>
      <c r="M20" s="19">
        <v>1440726</v>
      </c>
      <c r="N20" s="20">
        <v>1440714</v>
      </c>
      <c r="O20" s="21">
        <v>18388700</v>
      </c>
      <c r="P20" s="19">
        <v>21100000</v>
      </c>
      <c r="Q20" s="22">
        <v>22945000</v>
      </c>
    </row>
    <row r="21" spans="1:17" ht="13.5">
      <c r="A21" s="3" t="s">
        <v>38</v>
      </c>
      <c r="B21" s="2"/>
      <c r="C21" s="19">
        <v>12220633</v>
      </c>
      <c r="D21" s="19">
        <v>720633</v>
      </c>
      <c r="E21" s="19">
        <v>720633</v>
      </c>
      <c r="F21" s="19">
        <v>720633</v>
      </c>
      <c r="G21" s="19">
        <v>720633</v>
      </c>
      <c r="H21" s="19">
        <v>720633</v>
      </c>
      <c r="I21" s="19">
        <v>720633</v>
      </c>
      <c r="J21" s="19">
        <v>720633</v>
      </c>
      <c r="K21" s="19">
        <v>4308053</v>
      </c>
      <c r="L21" s="19">
        <v>720633</v>
      </c>
      <c r="M21" s="19">
        <v>720633</v>
      </c>
      <c r="N21" s="20">
        <v>720637</v>
      </c>
      <c r="O21" s="21">
        <v>23735020</v>
      </c>
      <c r="P21" s="19">
        <v>13735000</v>
      </c>
      <c r="Q21" s="22">
        <v>14393000</v>
      </c>
    </row>
    <row r="22" spans="1:17" ht="13.5">
      <c r="A22" s="3" t="s">
        <v>39</v>
      </c>
      <c r="B22" s="2"/>
      <c r="C22" s="23">
        <v>423251</v>
      </c>
      <c r="D22" s="23">
        <v>423251</v>
      </c>
      <c r="E22" s="23">
        <v>423251</v>
      </c>
      <c r="F22" s="23">
        <v>423251</v>
      </c>
      <c r="G22" s="23">
        <v>423251</v>
      </c>
      <c r="H22" s="23">
        <v>423251</v>
      </c>
      <c r="I22" s="23">
        <v>423251</v>
      </c>
      <c r="J22" s="23">
        <v>423251</v>
      </c>
      <c r="K22" s="23">
        <v>423251</v>
      </c>
      <c r="L22" s="23">
        <v>423251</v>
      </c>
      <c r="M22" s="23">
        <v>423251</v>
      </c>
      <c r="N22" s="24">
        <v>423239</v>
      </c>
      <c r="O22" s="25">
        <v>5079000</v>
      </c>
      <c r="P22" s="23">
        <v>5377000</v>
      </c>
      <c r="Q22" s="26">
        <v>5776000</v>
      </c>
    </row>
    <row r="23" spans="1:17" ht="13.5">
      <c r="A23" s="3" t="s">
        <v>40</v>
      </c>
      <c r="B23" s="2"/>
      <c r="C23" s="19">
        <v>233625</v>
      </c>
      <c r="D23" s="19">
        <v>233625</v>
      </c>
      <c r="E23" s="19">
        <v>233625</v>
      </c>
      <c r="F23" s="19">
        <v>233625</v>
      </c>
      <c r="G23" s="19">
        <v>233625</v>
      </c>
      <c r="H23" s="19">
        <v>233625</v>
      </c>
      <c r="I23" s="19">
        <v>233625</v>
      </c>
      <c r="J23" s="19">
        <v>233625</v>
      </c>
      <c r="K23" s="19">
        <v>233625</v>
      </c>
      <c r="L23" s="19">
        <v>233625</v>
      </c>
      <c r="M23" s="19">
        <v>233625</v>
      </c>
      <c r="N23" s="20">
        <v>233625</v>
      </c>
      <c r="O23" s="21">
        <v>2803500</v>
      </c>
      <c r="P23" s="19">
        <v>3061500</v>
      </c>
      <c r="Q23" s="22">
        <v>3384500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27968787</v>
      </c>
      <c r="D25" s="41">
        <f t="shared" si="4"/>
        <v>5681707</v>
      </c>
      <c r="E25" s="41">
        <f t="shared" si="4"/>
        <v>3981707</v>
      </c>
      <c r="F25" s="41">
        <f t="shared" si="4"/>
        <v>4276707</v>
      </c>
      <c r="G25" s="41">
        <f t="shared" si="4"/>
        <v>6504707</v>
      </c>
      <c r="H25" s="41">
        <f t="shared" si="4"/>
        <v>10330707</v>
      </c>
      <c r="I25" s="41">
        <f t="shared" si="4"/>
        <v>4276707</v>
      </c>
      <c r="J25" s="41">
        <f t="shared" si="4"/>
        <v>3981707</v>
      </c>
      <c r="K25" s="41">
        <f t="shared" si="4"/>
        <v>11897627</v>
      </c>
      <c r="L25" s="41">
        <f>+L5+L9+L15+L19+L24</f>
        <v>4276707</v>
      </c>
      <c r="M25" s="41">
        <f>+M5+M9+M15+M19+M24</f>
        <v>3981707</v>
      </c>
      <c r="N25" s="42">
        <f t="shared" si="4"/>
        <v>3981673</v>
      </c>
      <c r="O25" s="43">
        <f t="shared" si="4"/>
        <v>91140450</v>
      </c>
      <c r="P25" s="41">
        <f t="shared" si="4"/>
        <v>82407500</v>
      </c>
      <c r="Q25" s="44">
        <f t="shared" si="4"/>
        <v>110267500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1718487</v>
      </c>
      <c r="D28" s="16">
        <f t="shared" si="5"/>
        <v>1718487</v>
      </c>
      <c r="E28" s="16">
        <f>SUM(E29:E31)</f>
        <v>1718487</v>
      </c>
      <c r="F28" s="16">
        <f>SUM(F29:F31)</f>
        <v>1718487</v>
      </c>
      <c r="G28" s="16">
        <f>SUM(G29:G31)</f>
        <v>1718487</v>
      </c>
      <c r="H28" s="16">
        <f>SUM(H29:H31)</f>
        <v>1718487</v>
      </c>
      <c r="I28" s="16">
        <f t="shared" si="5"/>
        <v>1718487</v>
      </c>
      <c r="J28" s="16">
        <f t="shared" si="5"/>
        <v>1718487</v>
      </c>
      <c r="K28" s="16">
        <f t="shared" si="5"/>
        <v>1718487</v>
      </c>
      <c r="L28" s="16">
        <f>SUM(L29:L31)</f>
        <v>1718487</v>
      </c>
      <c r="M28" s="16">
        <f>SUM(M29:M31)</f>
        <v>1718487</v>
      </c>
      <c r="N28" s="17">
        <f t="shared" si="5"/>
        <v>1718483</v>
      </c>
      <c r="O28" s="18">
        <f t="shared" si="5"/>
        <v>20621840</v>
      </c>
      <c r="P28" s="16">
        <f t="shared" si="5"/>
        <v>21304380</v>
      </c>
      <c r="Q28" s="17">
        <f t="shared" si="5"/>
        <v>22188700</v>
      </c>
    </row>
    <row r="29" spans="1:17" ht="13.5">
      <c r="A29" s="3" t="s">
        <v>23</v>
      </c>
      <c r="B29" s="2"/>
      <c r="C29" s="19">
        <v>652678</v>
      </c>
      <c r="D29" s="19">
        <v>652678</v>
      </c>
      <c r="E29" s="19">
        <v>652678</v>
      </c>
      <c r="F29" s="19">
        <v>652678</v>
      </c>
      <c r="G29" s="19">
        <v>652678</v>
      </c>
      <c r="H29" s="19">
        <v>652678</v>
      </c>
      <c r="I29" s="19">
        <v>652678</v>
      </c>
      <c r="J29" s="19">
        <v>652678</v>
      </c>
      <c r="K29" s="19">
        <v>652678</v>
      </c>
      <c r="L29" s="19">
        <v>652678</v>
      </c>
      <c r="M29" s="19">
        <v>652678</v>
      </c>
      <c r="N29" s="20">
        <v>652682</v>
      </c>
      <c r="O29" s="21">
        <v>7832140</v>
      </c>
      <c r="P29" s="19">
        <v>8154780</v>
      </c>
      <c r="Q29" s="22">
        <v>8573300</v>
      </c>
    </row>
    <row r="30" spans="1:17" ht="13.5">
      <c r="A30" s="3" t="s">
        <v>24</v>
      </c>
      <c r="B30" s="2"/>
      <c r="C30" s="23">
        <v>1065809</v>
      </c>
      <c r="D30" s="23">
        <v>1065809</v>
      </c>
      <c r="E30" s="23">
        <v>1065809</v>
      </c>
      <c r="F30" s="23">
        <v>1065809</v>
      </c>
      <c r="G30" s="23">
        <v>1065809</v>
      </c>
      <c r="H30" s="23">
        <v>1065809</v>
      </c>
      <c r="I30" s="23">
        <v>1065809</v>
      </c>
      <c r="J30" s="23">
        <v>1065809</v>
      </c>
      <c r="K30" s="23">
        <v>1065809</v>
      </c>
      <c r="L30" s="23">
        <v>1065809</v>
      </c>
      <c r="M30" s="23">
        <v>1065809</v>
      </c>
      <c r="N30" s="24">
        <v>1065801</v>
      </c>
      <c r="O30" s="25">
        <v>12789700</v>
      </c>
      <c r="P30" s="23">
        <v>13149600</v>
      </c>
      <c r="Q30" s="26">
        <v>13615400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539961</v>
      </c>
      <c r="D32" s="16">
        <f t="shared" si="6"/>
        <v>539961</v>
      </c>
      <c r="E32" s="16">
        <f>SUM(E33:E37)</f>
        <v>539961</v>
      </c>
      <c r="F32" s="16">
        <f>SUM(F33:F37)</f>
        <v>539961</v>
      </c>
      <c r="G32" s="16">
        <f>SUM(G33:G37)</f>
        <v>539961</v>
      </c>
      <c r="H32" s="16">
        <f>SUM(H33:H37)</f>
        <v>539961</v>
      </c>
      <c r="I32" s="16">
        <f t="shared" si="6"/>
        <v>539961</v>
      </c>
      <c r="J32" s="16">
        <f t="shared" si="6"/>
        <v>539961</v>
      </c>
      <c r="K32" s="16">
        <f t="shared" si="6"/>
        <v>539961</v>
      </c>
      <c r="L32" s="16">
        <f>SUM(L33:L37)</f>
        <v>539961</v>
      </c>
      <c r="M32" s="16">
        <f>SUM(M33:M37)</f>
        <v>539961</v>
      </c>
      <c r="N32" s="27">
        <f t="shared" si="6"/>
        <v>539929</v>
      </c>
      <c r="O32" s="28">
        <f t="shared" si="6"/>
        <v>6479500</v>
      </c>
      <c r="P32" s="16">
        <f t="shared" si="6"/>
        <v>5855300</v>
      </c>
      <c r="Q32" s="29">
        <f t="shared" si="6"/>
        <v>6154500</v>
      </c>
    </row>
    <row r="33" spans="1:17" ht="13.5">
      <c r="A33" s="3" t="s">
        <v>27</v>
      </c>
      <c r="B33" s="2"/>
      <c r="C33" s="19">
        <v>438686</v>
      </c>
      <c r="D33" s="19">
        <v>438686</v>
      </c>
      <c r="E33" s="19">
        <v>438686</v>
      </c>
      <c r="F33" s="19">
        <v>438686</v>
      </c>
      <c r="G33" s="19">
        <v>438686</v>
      </c>
      <c r="H33" s="19">
        <v>438686</v>
      </c>
      <c r="I33" s="19">
        <v>438686</v>
      </c>
      <c r="J33" s="19">
        <v>438686</v>
      </c>
      <c r="K33" s="19">
        <v>438686</v>
      </c>
      <c r="L33" s="19">
        <v>438686</v>
      </c>
      <c r="M33" s="19">
        <v>438686</v>
      </c>
      <c r="N33" s="20">
        <v>438654</v>
      </c>
      <c r="O33" s="21">
        <v>5264200</v>
      </c>
      <c r="P33" s="19">
        <v>4543500</v>
      </c>
      <c r="Q33" s="22">
        <v>4726600</v>
      </c>
    </row>
    <row r="34" spans="1:17" ht="13.5">
      <c r="A34" s="3" t="s">
        <v>28</v>
      </c>
      <c r="B34" s="2"/>
      <c r="C34" s="19">
        <v>101275</v>
      </c>
      <c r="D34" s="19">
        <v>101275</v>
      </c>
      <c r="E34" s="19">
        <v>101275</v>
      </c>
      <c r="F34" s="19">
        <v>101275</v>
      </c>
      <c r="G34" s="19">
        <v>101275</v>
      </c>
      <c r="H34" s="19">
        <v>101275</v>
      </c>
      <c r="I34" s="19">
        <v>101275</v>
      </c>
      <c r="J34" s="19">
        <v>101275</v>
      </c>
      <c r="K34" s="19">
        <v>101275</v>
      </c>
      <c r="L34" s="19">
        <v>101275</v>
      </c>
      <c r="M34" s="19">
        <v>101275</v>
      </c>
      <c r="N34" s="20">
        <v>101275</v>
      </c>
      <c r="O34" s="21">
        <v>1215300</v>
      </c>
      <c r="P34" s="19">
        <v>1311800</v>
      </c>
      <c r="Q34" s="22">
        <v>1427900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1400278</v>
      </c>
      <c r="D38" s="16">
        <f t="shared" si="7"/>
        <v>1400278</v>
      </c>
      <c r="E38" s="16">
        <f>SUM(E39:E41)</f>
        <v>1400278</v>
      </c>
      <c r="F38" s="16">
        <f>SUM(F39:F41)</f>
        <v>1400278</v>
      </c>
      <c r="G38" s="16">
        <f>SUM(G39:G41)</f>
        <v>1400278</v>
      </c>
      <c r="H38" s="16">
        <f>SUM(H39:H41)</f>
        <v>1400278</v>
      </c>
      <c r="I38" s="16">
        <f t="shared" si="7"/>
        <v>1400278</v>
      </c>
      <c r="J38" s="16">
        <f t="shared" si="7"/>
        <v>1400278</v>
      </c>
      <c r="K38" s="16">
        <f t="shared" si="7"/>
        <v>1400278</v>
      </c>
      <c r="L38" s="16">
        <f>SUM(L39:L41)</f>
        <v>1400278</v>
      </c>
      <c r="M38" s="16">
        <f>SUM(M39:M41)</f>
        <v>1400278</v>
      </c>
      <c r="N38" s="27">
        <f t="shared" si="7"/>
        <v>1400242</v>
      </c>
      <c r="O38" s="28">
        <f t="shared" si="7"/>
        <v>16803300</v>
      </c>
      <c r="P38" s="16">
        <f t="shared" si="7"/>
        <v>17087140</v>
      </c>
      <c r="Q38" s="29">
        <f t="shared" si="7"/>
        <v>41487600</v>
      </c>
    </row>
    <row r="39" spans="1:17" ht="13.5">
      <c r="A39" s="3" t="s">
        <v>33</v>
      </c>
      <c r="B39" s="2"/>
      <c r="C39" s="19">
        <v>566098</v>
      </c>
      <c r="D39" s="19">
        <v>566098</v>
      </c>
      <c r="E39" s="19">
        <v>566098</v>
      </c>
      <c r="F39" s="19">
        <v>566098</v>
      </c>
      <c r="G39" s="19">
        <v>566098</v>
      </c>
      <c r="H39" s="19">
        <v>566098</v>
      </c>
      <c r="I39" s="19">
        <v>566098</v>
      </c>
      <c r="J39" s="19">
        <v>566098</v>
      </c>
      <c r="K39" s="19">
        <v>566098</v>
      </c>
      <c r="L39" s="19">
        <v>566098</v>
      </c>
      <c r="M39" s="19">
        <v>566098</v>
      </c>
      <c r="N39" s="20">
        <v>566072</v>
      </c>
      <c r="O39" s="21">
        <v>6793150</v>
      </c>
      <c r="P39" s="19">
        <v>6838290</v>
      </c>
      <c r="Q39" s="22">
        <v>7269600</v>
      </c>
    </row>
    <row r="40" spans="1:17" ht="13.5">
      <c r="A40" s="3" t="s">
        <v>34</v>
      </c>
      <c r="B40" s="2"/>
      <c r="C40" s="19">
        <v>834180</v>
      </c>
      <c r="D40" s="19">
        <v>834180</v>
      </c>
      <c r="E40" s="19">
        <v>834180</v>
      </c>
      <c r="F40" s="19">
        <v>834180</v>
      </c>
      <c r="G40" s="19">
        <v>834180</v>
      </c>
      <c r="H40" s="19">
        <v>834180</v>
      </c>
      <c r="I40" s="19">
        <v>834180</v>
      </c>
      <c r="J40" s="19">
        <v>834180</v>
      </c>
      <c r="K40" s="19">
        <v>834180</v>
      </c>
      <c r="L40" s="19">
        <v>834180</v>
      </c>
      <c r="M40" s="19">
        <v>834180</v>
      </c>
      <c r="N40" s="20">
        <v>834170</v>
      </c>
      <c r="O40" s="21">
        <v>10010150</v>
      </c>
      <c r="P40" s="19">
        <v>10248850</v>
      </c>
      <c r="Q40" s="22">
        <v>34218000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2232316</v>
      </c>
      <c r="D42" s="16">
        <f t="shared" si="8"/>
        <v>2232316</v>
      </c>
      <c r="E42" s="16">
        <f>SUM(E43:E46)</f>
        <v>2232316</v>
      </c>
      <c r="F42" s="16">
        <f>SUM(F43:F46)</f>
        <v>2232316</v>
      </c>
      <c r="G42" s="16">
        <f>SUM(G43:G46)</f>
        <v>2232316</v>
      </c>
      <c r="H42" s="16">
        <f>SUM(H43:H46)</f>
        <v>2232316</v>
      </c>
      <c r="I42" s="16">
        <f t="shared" si="8"/>
        <v>2232316</v>
      </c>
      <c r="J42" s="16">
        <f t="shared" si="8"/>
        <v>2232316</v>
      </c>
      <c r="K42" s="16">
        <f t="shared" si="8"/>
        <v>2232316</v>
      </c>
      <c r="L42" s="16">
        <f>SUM(L43:L46)</f>
        <v>2232316</v>
      </c>
      <c r="M42" s="16">
        <f>SUM(M43:M46)</f>
        <v>2232316</v>
      </c>
      <c r="N42" s="27">
        <f t="shared" si="8"/>
        <v>2232324</v>
      </c>
      <c r="O42" s="28">
        <f t="shared" si="8"/>
        <v>26787800</v>
      </c>
      <c r="P42" s="16">
        <f t="shared" si="8"/>
        <v>28602380</v>
      </c>
      <c r="Q42" s="29">
        <f t="shared" si="8"/>
        <v>30607790</v>
      </c>
    </row>
    <row r="43" spans="1:17" ht="13.5">
      <c r="A43" s="3" t="s">
        <v>37</v>
      </c>
      <c r="B43" s="2"/>
      <c r="C43" s="19">
        <v>1181921</v>
      </c>
      <c r="D43" s="19">
        <v>1181921</v>
      </c>
      <c r="E43" s="19">
        <v>1181921</v>
      </c>
      <c r="F43" s="19">
        <v>1181921</v>
      </c>
      <c r="G43" s="19">
        <v>1181921</v>
      </c>
      <c r="H43" s="19">
        <v>1181921</v>
      </c>
      <c r="I43" s="19">
        <v>1181921</v>
      </c>
      <c r="J43" s="19">
        <v>1181921</v>
      </c>
      <c r="K43" s="19">
        <v>1181921</v>
      </c>
      <c r="L43" s="19">
        <v>1181921</v>
      </c>
      <c r="M43" s="19">
        <v>1181921</v>
      </c>
      <c r="N43" s="20">
        <v>1181919</v>
      </c>
      <c r="O43" s="21">
        <v>14183050</v>
      </c>
      <c r="P43" s="19">
        <v>15404900</v>
      </c>
      <c r="Q43" s="22">
        <v>16850100</v>
      </c>
    </row>
    <row r="44" spans="1:17" ht="13.5">
      <c r="A44" s="3" t="s">
        <v>38</v>
      </c>
      <c r="B44" s="2"/>
      <c r="C44" s="19">
        <v>400224</v>
      </c>
      <c r="D44" s="19">
        <v>400224</v>
      </c>
      <c r="E44" s="19">
        <v>400224</v>
      </c>
      <c r="F44" s="19">
        <v>400224</v>
      </c>
      <c r="G44" s="19">
        <v>400224</v>
      </c>
      <c r="H44" s="19">
        <v>400224</v>
      </c>
      <c r="I44" s="19">
        <v>400224</v>
      </c>
      <c r="J44" s="19">
        <v>400224</v>
      </c>
      <c r="K44" s="19">
        <v>400224</v>
      </c>
      <c r="L44" s="19">
        <v>400224</v>
      </c>
      <c r="M44" s="19">
        <v>400224</v>
      </c>
      <c r="N44" s="20">
        <v>400236</v>
      </c>
      <c r="O44" s="21">
        <v>4802700</v>
      </c>
      <c r="P44" s="19">
        <v>5201200</v>
      </c>
      <c r="Q44" s="22">
        <v>5429200</v>
      </c>
    </row>
    <row r="45" spans="1:17" ht="13.5">
      <c r="A45" s="3" t="s">
        <v>39</v>
      </c>
      <c r="B45" s="2"/>
      <c r="C45" s="23">
        <v>288178</v>
      </c>
      <c r="D45" s="23">
        <v>288178</v>
      </c>
      <c r="E45" s="23">
        <v>288178</v>
      </c>
      <c r="F45" s="23">
        <v>288178</v>
      </c>
      <c r="G45" s="23">
        <v>288178</v>
      </c>
      <c r="H45" s="23">
        <v>288178</v>
      </c>
      <c r="I45" s="23">
        <v>288178</v>
      </c>
      <c r="J45" s="23">
        <v>288178</v>
      </c>
      <c r="K45" s="23">
        <v>288178</v>
      </c>
      <c r="L45" s="23">
        <v>288178</v>
      </c>
      <c r="M45" s="23">
        <v>288178</v>
      </c>
      <c r="N45" s="24">
        <v>288142</v>
      </c>
      <c r="O45" s="25">
        <v>3458100</v>
      </c>
      <c r="P45" s="23">
        <v>3536400</v>
      </c>
      <c r="Q45" s="26">
        <v>3694300</v>
      </c>
    </row>
    <row r="46" spans="1:17" ht="13.5">
      <c r="A46" s="3" t="s">
        <v>40</v>
      </c>
      <c r="B46" s="2"/>
      <c r="C46" s="19">
        <v>361993</v>
      </c>
      <c r="D46" s="19">
        <v>361993</v>
      </c>
      <c r="E46" s="19">
        <v>361993</v>
      </c>
      <c r="F46" s="19">
        <v>361993</v>
      </c>
      <c r="G46" s="19">
        <v>361993</v>
      </c>
      <c r="H46" s="19">
        <v>361993</v>
      </c>
      <c r="I46" s="19">
        <v>361993</v>
      </c>
      <c r="J46" s="19">
        <v>361993</v>
      </c>
      <c r="K46" s="19">
        <v>361993</v>
      </c>
      <c r="L46" s="19">
        <v>361993</v>
      </c>
      <c r="M46" s="19">
        <v>361993</v>
      </c>
      <c r="N46" s="20">
        <v>362027</v>
      </c>
      <c r="O46" s="21">
        <v>4343950</v>
      </c>
      <c r="P46" s="19">
        <v>4459880</v>
      </c>
      <c r="Q46" s="22">
        <v>4634190</v>
      </c>
    </row>
    <row r="47" spans="1:17" ht="13.5">
      <c r="A47" s="1" t="s">
        <v>41</v>
      </c>
      <c r="B47" s="4"/>
      <c r="C47" s="16">
        <v>16667</v>
      </c>
      <c r="D47" s="16">
        <v>16667</v>
      </c>
      <c r="E47" s="16">
        <v>16667</v>
      </c>
      <c r="F47" s="16">
        <v>16667</v>
      </c>
      <c r="G47" s="16">
        <v>16667</v>
      </c>
      <c r="H47" s="16">
        <v>16667</v>
      </c>
      <c r="I47" s="16">
        <v>16667</v>
      </c>
      <c r="J47" s="16">
        <v>16667</v>
      </c>
      <c r="K47" s="16">
        <v>16667</v>
      </c>
      <c r="L47" s="16">
        <v>16667</v>
      </c>
      <c r="M47" s="16">
        <v>16667</v>
      </c>
      <c r="N47" s="27">
        <v>16663</v>
      </c>
      <c r="O47" s="28">
        <v>200000</v>
      </c>
      <c r="P47" s="16">
        <v>200000</v>
      </c>
      <c r="Q47" s="29">
        <v>200000</v>
      </c>
    </row>
    <row r="48" spans="1:17" ht="13.5">
      <c r="A48" s="5" t="s">
        <v>44</v>
      </c>
      <c r="B48" s="6"/>
      <c r="C48" s="41">
        <f aca="true" t="shared" si="9" ref="C48:Q48">+C28+C32+C38+C42+C47</f>
        <v>5907709</v>
      </c>
      <c r="D48" s="41">
        <f t="shared" si="9"/>
        <v>5907709</v>
      </c>
      <c r="E48" s="41">
        <f>+E28+E32+E38+E42+E47</f>
        <v>5907709</v>
      </c>
      <c r="F48" s="41">
        <f>+F28+F32+F38+F42+F47</f>
        <v>5907709</v>
      </c>
      <c r="G48" s="41">
        <f>+G28+G32+G38+G42+G47</f>
        <v>5907709</v>
      </c>
      <c r="H48" s="41">
        <f>+H28+H32+H38+H42+H47</f>
        <v>5907709</v>
      </c>
      <c r="I48" s="41">
        <f t="shared" si="9"/>
        <v>5907709</v>
      </c>
      <c r="J48" s="41">
        <f t="shared" si="9"/>
        <v>5907709</v>
      </c>
      <c r="K48" s="41">
        <f t="shared" si="9"/>
        <v>5907709</v>
      </c>
      <c r="L48" s="41">
        <f>+L28+L32+L38+L42+L47</f>
        <v>5907709</v>
      </c>
      <c r="M48" s="41">
        <f>+M28+M32+M38+M42+M47</f>
        <v>5907709</v>
      </c>
      <c r="N48" s="42">
        <f t="shared" si="9"/>
        <v>5907641</v>
      </c>
      <c r="O48" s="43">
        <f t="shared" si="9"/>
        <v>70892440</v>
      </c>
      <c r="P48" s="41">
        <f t="shared" si="9"/>
        <v>73049200</v>
      </c>
      <c r="Q48" s="44">
        <f t="shared" si="9"/>
        <v>100638590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22061078</v>
      </c>
      <c r="D49" s="45">
        <f t="shared" si="10"/>
        <v>-226002</v>
      </c>
      <c r="E49" s="45">
        <f t="shared" si="10"/>
        <v>-1926002</v>
      </c>
      <c r="F49" s="45">
        <f t="shared" si="10"/>
        <v>-1631002</v>
      </c>
      <c r="G49" s="45">
        <f t="shared" si="10"/>
        <v>596998</v>
      </c>
      <c r="H49" s="45">
        <f t="shared" si="10"/>
        <v>4422998</v>
      </c>
      <c r="I49" s="45">
        <f t="shared" si="10"/>
        <v>-1631002</v>
      </c>
      <c r="J49" s="45">
        <f t="shared" si="10"/>
        <v>-1926002</v>
      </c>
      <c r="K49" s="45">
        <f t="shared" si="10"/>
        <v>5989918</v>
      </c>
      <c r="L49" s="45">
        <f>+L25-L48</f>
        <v>-1631002</v>
      </c>
      <c r="M49" s="45">
        <f>+M25-M48</f>
        <v>-1926002</v>
      </c>
      <c r="N49" s="46">
        <f t="shared" si="10"/>
        <v>-1925968</v>
      </c>
      <c r="O49" s="47">
        <f t="shared" si="10"/>
        <v>20248010</v>
      </c>
      <c r="P49" s="45">
        <f t="shared" si="10"/>
        <v>9358300</v>
      </c>
      <c r="Q49" s="48">
        <f t="shared" si="10"/>
        <v>9628910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18643187</v>
      </c>
      <c r="D5" s="16">
        <f t="shared" si="0"/>
        <v>18678187</v>
      </c>
      <c r="E5" s="16">
        <f t="shared" si="0"/>
        <v>18643187</v>
      </c>
      <c r="F5" s="16">
        <f t="shared" si="0"/>
        <v>18643187</v>
      </c>
      <c r="G5" s="16">
        <f t="shared" si="0"/>
        <v>18678187</v>
      </c>
      <c r="H5" s="16">
        <f t="shared" si="0"/>
        <v>18643187</v>
      </c>
      <c r="I5" s="16">
        <f t="shared" si="0"/>
        <v>18643187</v>
      </c>
      <c r="J5" s="16">
        <f t="shared" si="0"/>
        <v>18708187</v>
      </c>
      <c r="K5" s="16">
        <f t="shared" si="0"/>
        <v>18643187</v>
      </c>
      <c r="L5" s="16">
        <f>SUM(L6:L8)</f>
        <v>18643187</v>
      </c>
      <c r="M5" s="16">
        <f>SUM(M6:M8)</f>
        <v>18643187</v>
      </c>
      <c r="N5" s="17">
        <f t="shared" si="0"/>
        <v>19088185</v>
      </c>
      <c r="O5" s="18">
        <f t="shared" si="0"/>
        <v>224298242</v>
      </c>
      <c r="P5" s="16">
        <f t="shared" si="0"/>
        <v>212363175</v>
      </c>
      <c r="Q5" s="17">
        <f t="shared" si="0"/>
        <v>225737834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18643187</v>
      </c>
      <c r="D7" s="23">
        <v>18678187</v>
      </c>
      <c r="E7" s="23">
        <v>18643187</v>
      </c>
      <c r="F7" s="23">
        <v>18643187</v>
      </c>
      <c r="G7" s="23">
        <v>18678187</v>
      </c>
      <c r="H7" s="23">
        <v>18643187</v>
      </c>
      <c r="I7" s="23">
        <v>18643187</v>
      </c>
      <c r="J7" s="23">
        <v>18708187</v>
      </c>
      <c r="K7" s="23">
        <v>18643187</v>
      </c>
      <c r="L7" s="23">
        <v>18643187</v>
      </c>
      <c r="M7" s="23">
        <v>18643187</v>
      </c>
      <c r="N7" s="24">
        <v>19088185</v>
      </c>
      <c r="O7" s="25">
        <v>224298242</v>
      </c>
      <c r="P7" s="23">
        <v>212363175</v>
      </c>
      <c r="Q7" s="26">
        <v>225737834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2412202</v>
      </c>
      <c r="D9" s="16">
        <f t="shared" si="1"/>
        <v>2412202</v>
      </c>
      <c r="E9" s="16">
        <f t="shared" si="1"/>
        <v>2412202</v>
      </c>
      <c r="F9" s="16">
        <f t="shared" si="1"/>
        <v>2412202</v>
      </c>
      <c r="G9" s="16">
        <f t="shared" si="1"/>
        <v>2412202</v>
      </c>
      <c r="H9" s="16">
        <f t="shared" si="1"/>
        <v>2412202</v>
      </c>
      <c r="I9" s="16">
        <f t="shared" si="1"/>
        <v>2412202</v>
      </c>
      <c r="J9" s="16">
        <f t="shared" si="1"/>
        <v>2412202</v>
      </c>
      <c r="K9" s="16">
        <f t="shared" si="1"/>
        <v>2412202</v>
      </c>
      <c r="L9" s="16">
        <f>SUM(L10:L14)</f>
        <v>2412202</v>
      </c>
      <c r="M9" s="16">
        <f>SUM(M10:M14)</f>
        <v>2412202</v>
      </c>
      <c r="N9" s="27">
        <f t="shared" si="1"/>
        <v>2412190</v>
      </c>
      <c r="O9" s="28">
        <f t="shared" si="1"/>
        <v>28946412</v>
      </c>
      <c r="P9" s="16">
        <f t="shared" si="1"/>
        <v>77000648</v>
      </c>
      <c r="Q9" s="29">
        <f t="shared" si="1"/>
        <v>31094293</v>
      </c>
    </row>
    <row r="10" spans="1:17" ht="13.5">
      <c r="A10" s="3" t="s">
        <v>27</v>
      </c>
      <c r="B10" s="2"/>
      <c r="C10" s="19">
        <v>722568</v>
      </c>
      <c r="D10" s="19">
        <v>722568</v>
      </c>
      <c r="E10" s="19">
        <v>722568</v>
      </c>
      <c r="F10" s="19">
        <v>722568</v>
      </c>
      <c r="G10" s="19">
        <v>722568</v>
      </c>
      <c r="H10" s="19">
        <v>722568</v>
      </c>
      <c r="I10" s="19">
        <v>722568</v>
      </c>
      <c r="J10" s="19">
        <v>722568</v>
      </c>
      <c r="K10" s="19">
        <v>722568</v>
      </c>
      <c r="L10" s="19">
        <v>722568</v>
      </c>
      <c r="M10" s="19">
        <v>722568</v>
      </c>
      <c r="N10" s="20">
        <v>722567</v>
      </c>
      <c r="O10" s="21">
        <v>8670815</v>
      </c>
      <c r="P10" s="19">
        <v>9382245</v>
      </c>
      <c r="Q10" s="22">
        <v>9277816</v>
      </c>
    </row>
    <row r="11" spans="1:17" ht="13.5">
      <c r="A11" s="3" t="s">
        <v>28</v>
      </c>
      <c r="B11" s="2"/>
      <c r="C11" s="19">
        <v>237183</v>
      </c>
      <c r="D11" s="19">
        <v>237183</v>
      </c>
      <c r="E11" s="19">
        <v>237183</v>
      </c>
      <c r="F11" s="19">
        <v>237183</v>
      </c>
      <c r="G11" s="19">
        <v>237183</v>
      </c>
      <c r="H11" s="19">
        <v>237183</v>
      </c>
      <c r="I11" s="19">
        <v>237183</v>
      </c>
      <c r="J11" s="19">
        <v>237183</v>
      </c>
      <c r="K11" s="19">
        <v>237183</v>
      </c>
      <c r="L11" s="19">
        <v>237183</v>
      </c>
      <c r="M11" s="19">
        <v>237183</v>
      </c>
      <c r="N11" s="20">
        <v>237173</v>
      </c>
      <c r="O11" s="21">
        <v>2846186</v>
      </c>
      <c r="P11" s="19">
        <v>2997033</v>
      </c>
      <c r="Q11" s="22">
        <v>3155875</v>
      </c>
    </row>
    <row r="12" spans="1:17" ht="13.5">
      <c r="A12" s="3" t="s">
        <v>29</v>
      </c>
      <c r="B12" s="2"/>
      <c r="C12" s="19">
        <v>1381041</v>
      </c>
      <c r="D12" s="19">
        <v>1381041</v>
      </c>
      <c r="E12" s="19">
        <v>1381041</v>
      </c>
      <c r="F12" s="19">
        <v>1381041</v>
      </c>
      <c r="G12" s="19">
        <v>1381041</v>
      </c>
      <c r="H12" s="19">
        <v>1381041</v>
      </c>
      <c r="I12" s="19">
        <v>1381041</v>
      </c>
      <c r="J12" s="19">
        <v>1381041</v>
      </c>
      <c r="K12" s="19">
        <v>1381041</v>
      </c>
      <c r="L12" s="19">
        <v>1381041</v>
      </c>
      <c r="M12" s="19">
        <v>1381041</v>
      </c>
      <c r="N12" s="20">
        <v>1381046</v>
      </c>
      <c r="O12" s="21">
        <v>16572497</v>
      </c>
      <c r="P12" s="19">
        <v>17450840</v>
      </c>
      <c r="Q12" s="22">
        <v>18375733</v>
      </c>
    </row>
    <row r="13" spans="1:17" ht="13.5">
      <c r="A13" s="3" t="s">
        <v>30</v>
      </c>
      <c r="B13" s="2"/>
      <c r="C13" s="19">
        <v>71410</v>
      </c>
      <c r="D13" s="19">
        <v>71410</v>
      </c>
      <c r="E13" s="19">
        <v>71410</v>
      </c>
      <c r="F13" s="19">
        <v>71410</v>
      </c>
      <c r="G13" s="19">
        <v>71410</v>
      </c>
      <c r="H13" s="19">
        <v>71410</v>
      </c>
      <c r="I13" s="19">
        <v>71410</v>
      </c>
      <c r="J13" s="19">
        <v>71410</v>
      </c>
      <c r="K13" s="19">
        <v>71410</v>
      </c>
      <c r="L13" s="19">
        <v>71410</v>
      </c>
      <c r="M13" s="19">
        <v>71410</v>
      </c>
      <c r="N13" s="20">
        <v>71404</v>
      </c>
      <c r="O13" s="21">
        <v>856914</v>
      </c>
      <c r="P13" s="19">
        <v>47170530</v>
      </c>
      <c r="Q13" s="22">
        <v>284869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1111582</v>
      </c>
      <c r="D15" s="16">
        <f t="shared" si="2"/>
        <v>1111582</v>
      </c>
      <c r="E15" s="16">
        <f t="shared" si="2"/>
        <v>1111582</v>
      </c>
      <c r="F15" s="16">
        <f t="shared" si="2"/>
        <v>1111582</v>
      </c>
      <c r="G15" s="16">
        <f t="shared" si="2"/>
        <v>1111582</v>
      </c>
      <c r="H15" s="16">
        <f t="shared" si="2"/>
        <v>1111582</v>
      </c>
      <c r="I15" s="16">
        <f t="shared" si="2"/>
        <v>1111582</v>
      </c>
      <c r="J15" s="16">
        <f t="shared" si="2"/>
        <v>1111582</v>
      </c>
      <c r="K15" s="16">
        <f t="shared" si="2"/>
        <v>1111582</v>
      </c>
      <c r="L15" s="16">
        <f>SUM(L16:L18)</f>
        <v>1111582</v>
      </c>
      <c r="M15" s="16">
        <f>SUM(M16:M18)</f>
        <v>1111582</v>
      </c>
      <c r="N15" s="27">
        <f t="shared" si="2"/>
        <v>1111557</v>
      </c>
      <c r="O15" s="28">
        <f t="shared" si="2"/>
        <v>13338959</v>
      </c>
      <c r="P15" s="16">
        <f t="shared" si="2"/>
        <v>7308243</v>
      </c>
      <c r="Q15" s="29">
        <f t="shared" si="2"/>
        <v>6942500</v>
      </c>
    </row>
    <row r="16" spans="1:17" ht="13.5">
      <c r="A16" s="3" t="s">
        <v>33</v>
      </c>
      <c r="B16" s="2"/>
      <c r="C16" s="19">
        <v>443297</v>
      </c>
      <c r="D16" s="19">
        <v>443297</v>
      </c>
      <c r="E16" s="19">
        <v>443297</v>
      </c>
      <c r="F16" s="19">
        <v>443297</v>
      </c>
      <c r="G16" s="19">
        <v>443297</v>
      </c>
      <c r="H16" s="19">
        <v>443297</v>
      </c>
      <c r="I16" s="19">
        <v>443297</v>
      </c>
      <c r="J16" s="19">
        <v>443297</v>
      </c>
      <c r="K16" s="19">
        <v>443297</v>
      </c>
      <c r="L16" s="19">
        <v>443297</v>
      </c>
      <c r="M16" s="19">
        <v>443297</v>
      </c>
      <c r="N16" s="20">
        <v>443267</v>
      </c>
      <c r="O16" s="21">
        <v>5319534</v>
      </c>
      <c r="P16" s="19">
        <v>547069</v>
      </c>
      <c r="Q16" s="22">
        <v>576064</v>
      </c>
    </row>
    <row r="17" spans="1:17" ht="13.5">
      <c r="A17" s="3" t="s">
        <v>34</v>
      </c>
      <c r="B17" s="2"/>
      <c r="C17" s="19">
        <v>668285</v>
      </c>
      <c r="D17" s="19">
        <v>668285</v>
      </c>
      <c r="E17" s="19">
        <v>668285</v>
      </c>
      <c r="F17" s="19">
        <v>668285</v>
      </c>
      <c r="G17" s="19">
        <v>668285</v>
      </c>
      <c r="H17" s="19">
        <v>668285</v>
      </c>
      <c r="I17" s="19">
        <v>668285</v>
      </c>
      <c r="J17" s="19">
        <v>668285</v>
      </c>
      <c r="K17" s="19">
        <v>668285</v>
      </c>
      <c r="L17" s="19">
        <v>668285</v>
      </c>
      <c r="M17" s="19">
        <v>668285</v>
      </c>
      <c r="N17" s="20">
        <v>668290</v>
      </c>
      <c r="O17" s="21">
        <v>8019425</v>
      </c>
      <c r="P17" s="19">
        <v>6761174</v>
      </c>
      <c r="Q17" s="22">
        <v>6366436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16271810</v>
      </c>
      <c r="D19" s="16">
        <f t="shared" si="3"/>
        <v>16271810</v>
      </c>
      <c r="E19" s="16">
        <f t="shared" si="3"/>
        <v>16271810</v>
      </c>
      <c r="F19" s="16">
        <f t="shared" si="3"/>
        <v>17717429</v>
      </c>
      <c r="G19" s="16">
        <f t="shared" si="3"/>
        <v>17717429</v>
      </c>
      <c r="H19" s="16">
        <f t="shared" si="3"/>
        <v>17717429</v>
      </c>
      <c r="I19" s="16">
        <f t="shared" si="3"/>
        <v>17717429</v>
      </c>
      <c r="J19" s="16">
        <f t="shared" si="3"/>
        <v>17717429</v>
      </c>
      <c r="K19" s="16">
        <f t="shared" si="3"/>
        <v>17717429</v>
      </c>
      <c r="L19" s="16">
        <f>SUM(L20:L23)</f>
        <v>17717429</v>
      </c>
      <c r="M19" s="16">
        <f>SUM(M20:M23)</f>
        <v>17717429</v>
      </c>
      <c r="N19" s="27">
        <f t="shared" si="3"/>
        <v>22054216</v>
      </c>
      <c r="O19" s="28">
        <f t="shared" si="3"/>
        <v>212609078</v>
      </c>
      <c r="P19" s="16">
        <f t="shared" si="3"/>
        <v>224039003</v>
      </c>
      <c r="Q19" s="29">
        <f t="shared" si="3"/>
        <v>238023074</v>
      </c>
    </row>
    <row r="20" spans="1:17" ht="13.5">
      <c r="A20" s="3" t="s">
        <v>37</v>
      </c>
      <c r="B20" s="2"/>
      <c r="C20" s="19">
        <v>12688256</v>
      </c>
      <c r="D20" s="19">
        <v>12688256</v>
      </c>
      <c r="E20" s="19">
        <v>12688256</v>
      </c>
      <c r="F20" s="19">
        <v>12688256</v>
      </c>
      <c r="G20" s="19">
        <v>12688256</v>
      </c>
      <c r="H20" s="19">
        <v>12688256</v>
      </c>
      <c r="I20" s="19">
        <v>12688256</v>
      </c>
      <c r="J20" s="19">
        <v>12688256</v>
      </c>
      <c r="K20" s="19">
        <v>12688256</v>
      </c>
      <c r="L20" s="19">
        <v>12688256</v>
      </c>
      <c r="M20" s="19">
        <v>12688256</v>
      </c>
      <c r="N20" s="20">
        <v>12688207</v>
      </c>
      <c r="O20" s="21">
        <v>152259023</v>
      </c>
      <c r="P20" s="19">
        <v>162308118</v>
      </c>
      <c r="Q20" s="22">
        <v>173020454</v>
      </c>
    </row>
    <row r="21" spans="1:17" ht="13.5">
      <c r="A21" s="3" t="s">
        <v>38</v>
      </c>
      <c r="B21" s="2"/>
      <c r="C21" s="19">
        <v>2098491</v>
      </c>
      <c r="D21" s="19">
        <v>2098491</v>
      </c>
      <c r="E21" s="19">
        <v>2098491</v>
      </c>
      <c r="F21" s="19">
        <v>2098491</v>
      </c>
      <c r="G21" s="19">
        <v>2098491</v>
      </c>
      <c r="H21" s="19">
        <v>2098491</v>
      </c>
      <c r="I21" s="19">
        <v>2098491</v>
      </c>
      <c r="J21" s="19">
        <v>2098491</v>
      </c>
      <c r="K21" s="19">
        <v>2098491</v>
      </c>
      <c r="L21" s="19">
        <v>2098491</v>
      </c>
      <c r="M21" s="19">
        <v>2098491</v>
      </c>
      <c r="N21" s="20">
        <v>2098474</v>
      </c>
      <c r="O21" s="21">
        <v>25181875</v>
      </c>
      <c r="P21" s="19">
        <v>24698790</v>
      </c>
      <c r="Q21" s="22">
        <v>26007826</v>
      </c>
    </row>
    <row r="22" spans="1:17" ht="13.5">
      <c r="A22" s="3" t="s">
        <v>39</v>
      </c>
      <c r="B22" s="2"/>
      <c r="C22" s="23">
        <v>55166</v>
      </c>
      <c r="D22" s="23">
        <v>55166</v>
      </c>
      <c r="E22" s="23">
        <v>55166</v>
      </c>
      <c r="F22" s="23">
        <v>1500785</v>
      </c>
      <c r="G22" s="23">
        <v>1500785</v>
      </c>
      <c r="H22" s="23">
        <v>1500785</v>
      </c>
      <c r="I22" s="23">
        <v>1500785</v>
      </c>
      <c r="J22" s="23">
        <v>1500785</v>
      </c>
      <c r="K22" s="23">
        <v>1500785</v>
      </c>
      <c r="L22" s="23">
        <v>1500785</v>
      </c>
      <c r="M22" s="23">
        <v>1500785</v>
      </c>
      <c r="N22" s="24">
        <v>5837644</v>
      </c>
      <c r="O22" s="25">
        <v>18009422</v>
      </c>
      <c r="P22" s="23">
        <v>18963923</v>
      </c>
      <c r="Q22" s="26">
        <v>19969008</v>
      </c>
    </row>
    <row r="23" spans="1:17" ht="13.5">
      <c r="A23" s="3" t="s">
        <v>40</v>
      </c>
      <c r="B23" s="2"/>
      <c r="C23" s="19">
        <v>1429897</v>
      </c>
      <c r="D23" s="19">
        <v>1429897</v>
      </c>
      <c r="E23" s="19">
        <v>1429897</v>
      </c>
      <c r="F23" s="19">
        <v>1429897</v>
      </c>
      <c r="G23" s="19">
        <v>1429897</v>
      </c>
      <c r="H23" s="19">
        <v>1429897</v>
      </c>
      <c r="I23" s="19">
        <v>1429897</v>
      </c>
      <c r="J23" s="19">
        <v>1429897</v>
      </c>
      <c r="K23" s="19">
        <v>1429897</v>
      </c>
      <c r="L23" s="19">
        <v>1429897</v>
      </c>
      <c r="M23" s="19">
        <v>1429897</v>
      </c>
      <c r="N23" s="20">
        <v>1429891</v>
      </c>
      <c r="O23" s="21">
        <v>17158758</v>
      </c>
      <c r="P23" s="19">
        <v>18068172</v>
      </c>
      <c r="Q23" s="22">
        <v>19025786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38438781</v>
      </c>
      <c r="D25" s="41">
        <f t="shared" si="4"/>
        <v>38473781</v>
      </c>
      <c r="E25" s="41">
        <f t="shared" si="4"/>
        <v>38438781</v>
      </c>
      <c r="F25" s="41">
        <f t="shared" si="4"/>
        <v>39884400</v>
      </c>
      <c r="G25" s="41">
        <f t="shared" si="4"/>
        <v>39919400</v>
      </c>
      <c r="H25" s="41">
        <f t="shared" si="4"/>
        <v>39884400</v>
      </c>
      <c r="I25" s="41">
        <f t="shared" si="4"/>
        <v>39884400</v>
      </c>
      <c r="J25" s="41">
        <f t="shared" si="4"/>
        <v>39949400</v>
      </c>
      <c r="K25" s="41">
        <f t="shared" si="4"/>
        <v>39884400</v>
      </c>
      <c r="L25" s="41">
        <f>+L5+L9+L15+L19+L24</f>
        <v>39884400</v>
      </c>
      <c r="M25" s="41">
        <f>+M5+M9+M15+M19+M24</f>
        <v>39884400</v>
      </c>
      <c r="N25" s="42">
        <f t="shared" si="4"/>
        <v>44666148</v>
      </c>
      <c r="O25" s="43">
        <f t="shared" si="4"/>
        <v>479192691</v>
      </c>
      <c r="P25" s="41">
        <f t="shared" si="4"/>
        <v>520711069</v>
      </c>
      <c r="Q25" s="44">
        <f t="shared" si="4"/>
        <v>501797701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5758555</v>
      </c>
      <c r="D28" s="16">
        <f t="shared" si="5"/>
        <v>5708283</v>
      </c>
      <c r="E28" s="16">
        <f>SUM(E29:E31)</f>
        <v>5858342</v>
      </c>
      <c r="F28" s="16">
        <f>SUM(F29:F31)</f>
        <v>5708297</v>
      </c>
      <c r="G28" s="16">
        <f>SUM(G29:G31)</f>
        <v>7675975</v>
      </c>
      <c r="H28" s="16">
        <f>SUM(H29:H31)</f>
        <v>7076352</v>
      </c>
      <c r="I28" s="16">
        <f t="shared" si="5"/>
        <v>7926520</v>
      </c>
      <c r="J28" s="16">
        <f t="shared" si="5"/>
        <v>5708109</v>
      </c>
      <c r="K28" s="16">
        <f t="shared" si="5"/>
        <v>6357968</v>
      </c>
      <c r="L28" s="16">
        <f>SUM(L29:L31)</f>
        <v>5708014</v>
      </c>
      <c r="M28" s="16">
        <f>SUM(M29:M31)</f>
        <v>5707965</v>
      </c>
      <c r="N28" s="17">
        <f t="shared" si="5"/>
        <v>18947740</v>
      </c>
      <c r="O28" s="18">
        <f t="shared" si="5"/>
        <v>88142120</v>
      </c>
      <c r="P28" s="16">
        <f t="shared" si="5"/>
        <v>89242750</v>
      </c>
      <c r="Q28" s="17">
        <f t="shared" si="5"/>
        <v>96271125</v>
      </c>
    </row>
    <row r="29" spans="1:17" ht="13.5">
      <c r="A29" s="3" t="s">
        <v>23</v>
      </c>
      <c r="B29" s="2"/>
      <c r="C29" s="19">
        <v>1632416</v>
      </c>
      <c r="D29" s="19">
        <v>1632267</v>
      </c>
      <c r="E29" s="19">
        <v>1782326</v>
      </c>
      <c r="F29" s="19">
        <v>1632281</v>
      </c>
      <c r="G29" s="19">
        <v>1869251</v>
      </c>
      <c r="H29" s="19">
        <v>1632187</v>
      </c>
      <c r="I29" s="19">
        <v>1632044</v>
      </c>
      <c r="J29" s="19">
        <v>1632093</v>
      </c>
      <c r="K29" s="19">
        <v>1631952</v>
      </c>
      <c r="L29" s="19">
        <v>1631998</v>
      </c>
      <c r="M29" s="19">
        <v>1631949</v>
      </c>
      <c r="N29" s="20">
        <v>2855008</v>
      </c>
      <c r="O29" s="21">
        <v>21195772</v>
      </c>
      <c r="P29" s="19">
        <v>22303714</v>
      </c>
      <c r="Q29" s="22">
        <v>23604224</v>
      </c>
    </row>
    <row r="30" spans="1:17" ht="13.5">
      <c r="A30" s="3" t="s">
        <v>24</v>
      </c>
      <c r="B30" s="2"/>
      <c r="C30" s="23">
        <v>4126139</v>
      </c>
      <c r="D30" s="23">
        <v>4076016</v>
      </c>
      <c r="E30" s="23">
        <v>4076016</v>
      </c>
      <c r="F30" s="23">
        <v>4076016</v>
      </c>
      <c r="G30" s="23">
        <v>5806724</v>
      </c>
      <c r="H30" s="23">
        <v>5444165</v>
      </c>
      <c r="I30" s="23">
        <v>6294476</v>
      </c>
      <c r="J30" s="23">
        <v>4076016</v>
      </c>
      <c r="K30" s="23">
        <v>4726016</v>
      </c>
      <c r="L30" s="23">
        <v>4076016</v>
      </c>
      <c r="M30" s="23">
        <v>4076016</v>
      </c>
      <c r="N30" s="24">
        <v>16092732</v>
      </c>
      <c r="O30" s="25">
        <v>66946348</v>
      </c>
      <c r="P30" s="23">
        <v>66939036</v>
      </c>
      <c r="Q30" s="26">
        <v>72666901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4202073</v>
      </c>
      <c r="D32" s="16">
        <f t="shared" si="6"/>
        <v>4195808</v>
      </c>
      <c r="E32" s="16">
        <f>SUM(E33:E37)</f>
        <v>4195808</v>
      </c>
      <c r="F32" s="16">
        <f>SUM(F33:F37)</f>
        <v>4830808</v>
      </c>
      <c r="G32" s="16">
        <f>SUM(G33:G37)</f>
        <v>6284351</v>
      </c>
      <c r="H32" s="16">
        <f>SUM(H33:H37)</f>
        <v>4245178</v>
      </c>
      <c r="I32" s="16">
        <f t="shared" si="6"/>
        <v>4244621</v>
      </c>
      <c r="J32" s="16">
        <f t="shared" si="6"/>
        <v>4195808</v>
      </c>
      <c r="K32" s="16">
        <f t="shared" si="6"/>
        <v>4230808</v>
      </c>
      <c r="L32" s="16">
        <f>SUM(L33:L37)</f>
        <v>4230808</v>
      </c>
      <c r="M32" s="16">
        <f>SUM(M33:M37)</f>
        <v>4195808</v>
      </c>
      <c r="N32" s="27">
        <f t="shared" si="6"/>
        <v>12351561</v>
      </c>
      <c r="O32" s="28">
        <f t="shared" si="6"/>
        <v>61403440</v>
      </c>
      <c r="P32" s="16">
        <f t="shared" si="6"/>
        <v>110109012</v>
      </c>
      <c r="Q32" s="29">
        <f t="shared" si="6"/>
        <v>66414847</v>
      </c>
    </row>
    <row r="33" spans="1:17" ht="13.5">
      <c r="A33" s="3" t="s">
        <v>27</v>
      </c>
      <c r="B33" s="2"/>
      <c r="C33" s="19">
        <v>1935499</v>
      </c>
      <c r="D33" s="19">
        <v>1935499</v>
      </c>
      <c r="E33" s="19">
        <v>1935499</v>
      </c>
      <c r="F33" s="19">
        <v>1935499</v>
      </c>
      <c r="G33" s="19">
        <v>3051571</v>
      </c>
      <c r="H33" s="19">
        <v>1935499</v>
      </c>
      <c r="I33" s="19">
        <v>1935499</v>
      </c>
      <c r="J33" s="19">
        <v>1935499</v>
      </c>
      <c r="K33" s="19">
        <v>1935499</v>
      </c>
      <c r="L33" s="19">
        <v>1935499</v>
      </c>
      <c r="M33" s="19">
        <v>1935499</v>
      </c>
      <c r="N33" s="20">
        <v>1935499</v>
      </c>
      <c r="O33" s="21">
        <v>24342060</v>
      </c>
      <c r="P33" s="19">
        <v>25753876</v>
      </c>
      <c r="Q33" s="22">
        <v>26701734</v>
      </c>
    </row>
    <row r="34" spans="1:17" ht="13.5">
      <c r="A34" s="3" t="s">
        <v>28</v>
      </c>
      <c r="B34" s="2"/>
      <c r="C34" s="19">
        <v>669295</v>
      </c>
      <c r="D34" s="19">
        <v>663030</v>
      </c>
      <c r="E34" s="19">
        <v>663030</v>
      </c>
      <c r="F34" s="19">
        <v>698030</v>
      </c>
      <c r="G34" s="19">
        <v>943904</v>
      </c>
      <c r="H34" s="19">
        <v>712400</v>
      </c>
      <c r="I34" s="19">
        <v>711843</v>
      </c>
      <c r="J34" s="19">
        <v>663030</v>
      </c>
      <c r="K34" s="19">
        <v>698030</v>
      </c>
      <c r="L34" s="19">
        <v>698030</v>
      </c>
      <c r="M34" s="19">
        <v>663030</v>
      </c>
      <c r="N34" s="20">
        <v>665231</v>
      </c>
      <c r="O34" s="21">
        <v>8448883</v>
      </c>
      <c r="P34" s="19">
        <v>8821256</v>
      </c>
      <c r="Q34" s="22">
        <v>9359599</v>
      </c>
    </row>
    <row r="35" spans="1:17" ht="13.5">
      <c r="A35" s="3" t="s">
        <v>29</v>
      </c>
      <c r="B35" s="2"/>
      <c r="C35" s="19">
        <v>1422354</v>
      </c>
      <c r="D35" s="19">
        <v>1422354</v>
      </c>
      <c r="E35" s="19">
        <v>1422354</v>
      </c>
      <c r="F35" s="19">
        <v>1422354</v>
      </c>
      <c r="G35" s="19">
        <v>2039201</v>
      </c>
      <c r="H35" s="19">
        <v>1422354</v>
      </c>
      <c r="I35" s="19">
        <v>1422354</v>
      </c>
      <c r="J35" s="19">
        <v>1422354</v>
      </c>
      <c r="K35" s="19">
        <v>1422354</v>
      </c>
      <c r="L35" s="19">
        <v>1422354</v>
      </c>
      <c r="M35" s="19">
        <v>1422354</v>
      </c>
      <c r="N35" s="20">
        <v>9575899</v>
      </c>
      <c r="O35" s="21">
        <v>25838640</v>
      </c>
      <c r="P35" s="19">
        <v>26330268</v>
      </c>
      <c r="Q35" s="22">
        <v>27912333</v>
      </c>
    </row>
    <row r="36" spans="1:17" ht="13.5">
      <c r="A36" s="3" t="s">
        <v>30</v>
      </c>
      <c r="B36" s="2"/>
      <c r="C36" s="19">
        <v>174925</v>
      </c>
      <c r="D36" s="19">
        <v>174925</v>
      </c>
      <c r="E36" s="19">
        <v>174925</v>
      </c>
      <c r="F36" s="19">
        <v>774925</v>
      </c>
      <c r="G36" s="19">
        <v>249675</v>
      </c>
      <c r="H36" s="19">
        <v>174925</v>
      </c>
      <c r="I36" s="19">
        <v>174925</v>
      </c>
      <c r="J36" s="19">
        <v>174925</v>
      </c>
      <c r="K36" s="19">
        <v>174925</v>
      </c>
      <c r="L36" s="19">
        <v>174925</v>
      </c>
      <c r="M36" s="19">
        <v>174925</v>
      </c>
      <c r="N36" s="20">
        <v>174932</v>
      </c>
      <c r="O36" s="21">
        <v>2773857</v>
      </c>
      <c r="P36" s="19">
        <v>49203612</v>
      </c>
      <c r="Q36" s="22">
        <v>2441181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3710558</v>
      </c>
      <c r="D38" s="16">
        <f t="shared" si="7"/>
        <v>3637245</v>
      </c>
      <c r="E38" s="16">
        <f>SUM(E39:E41)</f>
        <v>3637685</v>
      </c>
      <c r="F38" s="16">
        <f>SUM(F39:F41)</f>
        <v>3637347</v>
      </c>
      <c r="G38" s="16">
        <f>SUM(G39:G41)</f>
        <v>4937340</v>
      </c>
      <c r="H38" s="16">
        <f>SUM(H39:H41)</f>
        <v>4398854</v>
      </c>
      <c r="I38" s="16">
        <f t="shared" si="7"/>
        <v>3635572</v>
      </c>
      <c r="J38" s="16">
        <f t="shared" si="7"/>
        <v>3635942</v>
      </c>
      <c r="K38" s="16">
        <f t="shared" si="7"/>
        <v>3634884</v>
      </c>
      <c r="L38" s="16">
        <f>SUM(L39:L41)</f>
        <v>3635225</v>
      </c>
      <c r="M38" s="16">
        <f>SUM(M39:M41)</f>
        <v>3634865</v>
      </c>
      <c r="N38" s="27">
        <f t="shared" si="7"/>
        <v>4016572</v>
      </c>
      <c r="O38" s="28">
        <f t="shared" si="7"/>
        <v>46152089</v>
      </c>
      <c r="P38" s="16">
        <f t="shared" si="7"/>
        <v>48591022</v>
      </c>
      <c r="Q38" s="29">
        <f t="shared" si="7"/>
        <v>50564635</v>
      </c>
    </row>
    <row r="39" spans="1:17" ht="13.5">
      <c r="A39" s="3" t="s">
        <v>33</v>
      </c>
      <c r="B39" s="2"/>
      <c r="C39" s="19">
        <v>1012432</v>
      </c>
      <c r="D39" s="19">
        <v>1012432</v>
      </c>
      <c r="E39" s="19">
        <v>1012432</v>
      </c>
      <c r="F39" s="19">
        <v>1012432</v>
      </c>
      <c r="G39" s="19">
        <v>1391625</v>
      </c>
      <c r="H39" s="19">
        <v>1170644</v>
      </c>
      <c r="I39" s="19">
        <v>1012432</v>
      </c>
      <c r="J39" s="19">
        <v>1012432</v>
      </c>
      <c r="K39" s="19">
        <v>1012432</v>
      </c>
      <c r="L39" s="19">
        <v>1012432</v>
      </c>
      <c r="M39" s="19">
        <v>1012432</v>
      </c>
      <c r="N39" s="20">
        <v>1012360</v>
      </c>
      <c r="O39" s="21">
        <v>12686517</v>
      </c>
      <c r="P39" s="19">
        <v>13467150</v>
      </c>
      <c r="Q39" s="22">
        <v>14296172</v>
      </c>
    </row>
    <row r="40" spans="1:17" ht="13.5">
      <c r="A40" s="3" t="s">
        <v>34</v>
      </c>
      <c r="B40" s="2"/>
      <c r="C40" s="19">
        <v>2698126</v>
      </c>
      <c r="D40" s="19">
        <v>2624813</v>
      </c>
      <c r="E40" s="19">
        <v>2625253</v>
      </c>
      <c r="F40" s="19">
        <v>2624915</v>
      </c>
      <c r="G40" s="19">
        <v>3545715</v>
      </c>
      <c r="H40" s="19">
        <v>3228210</v>
      </c>
      <c r="I40" s="19">
        <v>2623140</v>
      </c>
      <c r="J40" s="19">
        <v>2623510</v>
      </c>
      <c r="K40" s="19">
        <v>2622452</v>
      </c>
      <c r="L40" s="19">
        <v>2622793</v>
      </c>
      <c r="M40" s="19">
        <v>2622433</v>
      </c>
      <c r="N40" s="20">
        <v>3004212</v>
      </c>
      <c r="O40" s="21">
        <v>33465572</v>
      </c>
      <c r="P40" s="19">
        <v>35123872</v>
      </c>
      <c r="Q40" s="22">
        <v>36268463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16442698</v>
      </c>
      <c r="D42" s="16">
        <f t="shared" si="8"/>
        <v>16423012</v>
      </c>
      <c r="E42" s="16">
        <f>SUM(E43:E46)</f>
        <v>16243769</v>
      </c>
      <c r="F42" s="16">
        <f>SUM(F43:F46)</f>
        <v>16073187</v>
      </c>
      <c r="G42" s="16">
        <f>SUM(G43:G46)</f>
        <v>17562957</v>
      </c>
      <c r="H42" s="16">
        <f>SUM(H43:H46)</f>
        <v>15634379</v>
      </c>
      <c r="I42" s="16">
        <f t="shared" si="8"/>
        <v>15670137</v>
      </c>
      <c r="J42" s="16">
        <f t="shared" si="8"/>
        <v>15150774</v>
      </c>
      <c r="K42" s="16">
        <f t="shared" si="8"/>
        <v>15068955</v>
      </c>
      <c r="L42" s="16">
        <f>SUM(L43:L46)</f>
        <v>15069541</v>
      </c>
      <c r="M42" s="16">
        <f>SUM(M43:M46)</f>
        <v>14868922</v>
      </c>
      <c r="N42" s="27">
        <f t="shared" si="8"/>
        <v>25845324</v>
      </c>
      <c r="O42" s="28">
        <f t="shared" si="8"/>
        <v>200053655</v>
      </c>
      <c r="P42" s="16">
        <f t="shared" si="8"/>
        <v>207407992</v>
      </c>
      <c r="Q42" s="29">
        <f t="shared" si="8"/>
        <v>219677104</v>
      </c>
    </row>
    <row r="43" spans="1:17" ht="13.5">
      <c r="A43" s="3" t="s">
        <v>37</v>
      </c>
      <c r="B43" s="2"/>
      <c r="C43" s="19">
        <v>11585824</v>
      </c>
      <c r="D43" s="19">
        <v>11567675</v>
      </c>
      <c r="E43" s="19">
        <v>11317825</v>
      </c>
      <c r="F43" s="19">
        <v>11067710</v>
      </c>
      <c r="G43" s="19">
        <v>11030887</v>
      </c>
      <c r="H43" s="19">
        <v>10529865</v>
      </c>
      <c r="I43" s="19">
        <v>10567104</v>
      </c>
      <c r="J43" s="19">
        <v>10067231</v>
      </c>
      <c r="K43" s="19">
        <v>10066870</v>
      </c>
      <c r="L43" s="19">
        <v>10066986</v>
      </c>
      <c r="M43" s="19">
        <v>9866863</v>
      </c>
      <c r="N43" s="20">
        <v>15044017</v>
      </c>
      <c r="O43" s="21">
        <v>132778857</v>
      </c>
      <c r="P43" s="19">
        <v>141138472</v>
      </c>
      <c r="Q43" s="22">
        <v>150057037</v>
      </c>
    </row>
    <row r="44" spans="1:17" ht="13.5">
      <c r="A44" s="3" t="s">
        <v>38</v>
      </c>
      <c r="B44" s="2"/>
      <c r="C44" s="19">
        <v>2182654</v>
      </c>
      <c r="D44" s="19">
        <v>2182654</v>
      </c>
      <c r="E44" s="19">
        <v>2252654</v>
      </c>
      <c r="F44" s="19">
        <v>2332654</v>
      </c>
      <c r="G44" s="19">
        <v>2955085</v>
      </c>
      <c r="H44" s="19">
        <v>2432654</v>
      </c>
      <c r="I44" s="19">
        <v>2432654</v>
      </c>
      <c r="J44" s="19">
        <v>2412654</v>
      </c>
      <c r="K44" s="19">
        <v>2332654</v>
      </c>
      <c r="L44" s="19">
        <v>2332654</v>
      </c>
      <c r="M44" s="19">
        <v>2332654</v>
      </c>
      <c r="N44" s="20">
        <v>3382656</v>
      </c>
      <c r="O44" s="21">
        <v>29564281</v>
      </c>
      <c r="P44" s="19">
        <v>29079092</v>
      </c>
      <c r="Q44" s="22">
        <v>30682238</v>
      </c>
    </row>
    <row r="45" spans="1:17" ht="13.5">
      <c r="A45" s="3" t="s">
        <v>39</v>
      </c>
      <c r="B45" s="2"/>
      <c r="C45" s="23">
        <v>1133081</v>
      </c>
      <c r="D45" s="23">
        <v>1133081</v>
      </c>
      <c r="E45" s="23">
        <v>1133081</v>
      </c>
      <c r="F45" s="23">
        <v>1133081</v>
      </c>
      <c r="G45" s="23">
        <v>1376647</v>
      </c>
      <c r="H45" s="23">
        <v>1133081</v>
      </c>
      <c r="I45" s="23">
        <v>1133081</v>
      </c>
      <c r="J45" s="23">
        <v>1133081</v>
      </c>
      <c r="K45" s="23">
        <v>1133081</v>
      </c>
      <c r="L45" s="23">
        <v>1133081</v>
      </c>
      <c r="M45" s="23">
        <v>1133081</v>
      </c>
      <c r="N45" s="24">
        <v>2163554</v>
      </c>
      <c r="O45" s="25">
        <v>14871011</v>
      </c>
      <c r="P45" s="23">
        <v>14894703</v>
      </c>
      <c r="Q45" s="26">
        <v>15546694</v>
      </c>
    </row>
    <row r="46" spans="1:17" ht="13.5">
      <c r="A46" s="3" t="s">
        <v>40</v>
      </c>
      <c r="B46" s="2"/>
      <c r="C46" s="19">
        <v>1541139</v>
      </c>
      <c r="D46" s="19">
        <v>1539602</v>
      </c>
      <c r="E46" s="19">
        <v>1540209</v>
      </c>
      <c r="F46" s="19">
        <v>1539742</v>
      </c>
      <c r="G46" s="19">
        <v>2200338</v>
      </c>
      <c r="H46" s="19">
        <v>1538779</v>
      </c>
      <c r="I46" s="19">
        <v>1537298</v>
      </c>
      <c r="J46" s="19">
        <v>1537808</v>
      </c>
      <c r="K46" s="19">
        <v>1536350</v>
      </c>
      <c r="L46" s="19">
        <v>1536820</v>
      </c>
      <c r="M46" s="19">
        <v>1536324</v>
      </c>
      <c r="N46" s="20">
        <v>5255097</v>
      </c>
      <c r="O46" s="21">
        <v>22839506</v>
      </c>
      <c r="P46" s="19">
        <v>22295725</v>
      </c>
      <c r="Q46" s="22">
        <v>23391135</v>
      </c>
    </row>
    <row r="47" spans="1:17" ht="13.5">
      <c r="A47" s="1" t="s">
        <v>41</v>
      </c>
      <c r="B47" s="4"/>
      <c r="C47" s="16">
        <v>114497</v>
      </c>
      <c r="D47" s="16">
        <v>407182</v>
      </c>
      <c r="E47" s="16">
        <v>114497</v>
      </c>
      <c r="F47" s="16">
        <v>476338</v>
      </c>
      <c r="G47" s="16">
        <v>114497</v>
      </c>
      <c r="H47" s="16">
        <v>114497</v>
      </c>
      <c r="I47" s="16">
        <v>407182</v>
      </c>
      <c r="J47" s="16">
        <v>114497</v>
      </c>
      <c r="K47" s="16">
        <v>114497</v>
      </c>
      <c r="L47" s="16">
        <v>407182</v>
      </c>
      <c r="M47" s="16">
        <v>114497</v>
      </c>
      <c r="N47" s="27">
        <v>114467</v>
      </c>
      <c r="O47" s="28">
        <v>2613830</v>
      </c>
      <c r="P47" s="16">
        <v>2622946</v>
      </c>
      <c r="Q47" s="29">
        <v>2778879</v>
      </c>
    </row>
    <row r="48" spans="1:17" ht="13.5">
      <c r="A48" s="5" t="s">
        <v>44</v>
      </c>
      <c r="B48" s="6"/>
      <c r="C48" s="41">
        <f aca="true" t="shared" si="9" ref="C48:Q48">+C28+C32+C38+C42+C47</f>
        <v>30228381</v>
      </c>
      <c r="D48" s="41">
        <f t="shared" si="9"/>
        <v>30371530</v>
      </c>
      <c r="E48" s="41">
        <f>+E28+E32+E38+E42+E47</f>
        <v>30050101</v>
      </c>
      <c r="F48" s="41">
        <f>+F28+F32+F38+F42+F47</f>
        <v>30725977</v>
      </c>
      <c r="G48" s="41">
        <f>+G28+G32+G38+G42+G47</f>
        <v>36575120</v>
      </c>
      <c r="H48" s="41">
        <f>+H28+H32+H38+H42+H47</f>
        <v>31469260</v>
      </c>
      <c r="I48" s="41">
        <f t="shared" si="9"/>
        <v>31884032</v>
      </c>
      <c r="J48" s="41">
        <f t="shared" si="9"/>
        <v>28805130</v>
      </c>
      <c r="K48" s="41">
        <f t="shared" si="9"/>
        <v>29407112</v>
      </c>
      <c r="L48" s="41">
        <f>+L28+L32+L38+L42+L47</f>
        <v>29050770</v>
      </c>
      <c r="M48" s="41">
        <f>+M28+M32+M38+M42+M47</f>
        <v>28522057</v>
      </c>
      <c r="N48" s="42">
        <f t="shared" si="9"/>
        <v>61275664</v>
      </c>
      <c r="O48" s="43">
        <f t="shared" si="9"/>
        <v>398365134</v>
      </c>
      <c r="P48" s="41">
        <f t="shared" si="9"/>
        <v>457973722</v>
      </c>
      <c r="Q48" s="44">
        <f t="shared" si="9"/>
        <v>435706590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8210400</v>
      </c>
      <c r="D49" s="45">
        <f t="shared" si="10"/>
        <v>8102251</v>
      </c>
      <c r="E49" s="45">
        <f t="shared" si="10"/>
        <v>8388680</v>
      </c>
      <c r="F49" s="45">
        <f t="shared" si="10"/>
        <v>9158423</v>
      </c>
      <c r="G49" s="45">
        <f t="shared" si="10"/>
        <v>3344280</v>
      </c>
      <c r="H49" s="45">
        <f t="shared" si="10"/>
        <v>8415140</v>
      </c>
      <c r="I49" s="45">
        <f t="shared" si="10"/>
        <v>8000368</v>
      </c>
      <c r="J49" s="45">
        <f t="shared" si="10"/>
        <v>11144270</v>
      </c>
      <c r="K49" s="45">
        <f t="shared" si="10"/>
        <v>10477288</v>
      </c>
      <c r="L49" s="45">
        <f>+L25-L48</f>
        <v>10833630</v>
      </c>
      <c r="M49" s="45">
        <f>+M25-M48</f>
        <v>11362343</v>
      </c>
      <c r="N49" s="46">
        <f t="shared" si="10"/>
        <v>-16609516</v>
      </c>
      <c r="O49" s="47">
        <f t="shared" si="10"/>
        <v>80827557</v>
      </c>
      <c r="P49" s="45">
        <f t="shared" si="10"/>
        <v>62737347</v>
      </c>
      <c r="Q49" s="48">
        <f t="shared" si="10"/>
        <v>66091111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6969289</v>
      </c>
      <c r="D5" s="16">
        <f t="shared" si="0"/>
        <v>6969107</v>
      </c>
      <c r="E5" s="16">
        <f t="shared" si="0"/>
        <v>6969107</v>
      </c>
      <c r="F5" s="16">
        <f t="shared" si="0"/>
        <v>6969107</v>
      </c>
      <c r="G5" s="16">
        <f t="shared" si="0"/>
        <v>6969107</v>
      </c>
      <c r="H5" s="16">
        <f t="shared" si="0"/>
        <v>6969107</v>
      </c>
      <c r="I5" s="16">
        <f t="shared" si="0"/>
        <v>6969107</v>
      </c>
      <c r="J5" s="16">
        <f t="shared" si="0"/>
        <v>6969107</v>
      </c>
      <c r="K5" s="16">
        <f t="shared" si="0"/>
        <v>6969107</v>
      </c>
      <c r="L5" s="16">
        <f>SUM(L6:L8)</f>
        <v>6969107</v>
      </c>
      <c r="M5" s="16">
        <f>SUM(M6:M8)</f>
        <v>6969107</v>
      </c>
      <c r="N5" s="17">
        <f t="shared" si="0"/>
        <v>6969107</v>
      </c>
      <c r="O5" s="18">
        <f t="shared" si="0"/>
        <v>83629466</v>
      </c>
      <c r="P5" s="16">
        <f t="shared" si="0"/>
        <v>87586129</v>
      </c>
      <c r="Q5" s="17">
        <f t="shared" si="0"/>
        <v>94514055</v>
      </c>
    </row>
    <row r="6" spans="1:17" ht="13.5">
      <c r="A6" s="3" t="s">
        <v>23</v>
      </c>
      <c r="B6" s="2"/>
      <c r="C6" s="19">
        <v>3385579</v>
      </c>
      <c r="D6" s="19">
        <v>3385513</v>
      </c>
      <c r="E6" s="19">
        <v>3385513</v>
      </c>
      <c r="F6" s="19">
        <v>3385513</v>
      </c>
      <c r="G6" s="19">
        <v>3385513</v>
      </c>
      <c r="H6" s="19">
        <v>3385513</v>
      </c>
      <c r="I6" s="19">
        <v>3385513</v>
      </c>
      <c r="J6" s="19">
        <v>3385513</v>
      </c>
      <c r="K6" s="19">
        <v>3385513</v>
      </c>
      <c r="L6" s="19">
        <v>3385513</v>
      </c>
      <c r="M6" s="19">
        <v>3385513</v>
      </c>
      <c r="N6" s="20">
        <v>3385513</v>
      </c>
      <c r="O6" s="21">
        <v>40626222</v>
      </c>
      <c r="P6" s="19">
        <v>43697112</v>
      </c>
      <c r="Q6" s="22">
        <v>47417110</v>
      </c>
    </row>
    <row r="7" spans="1:17" ht="13.5">
      <c r="A7" s="3" t="s">
        <v>24</v>
      </c>
      <c r="B7" s="2"/>
      <c r="C7" s="23">
        <v>3583710</v>
      </c>
      <c r="D7" s="23">
        <v>3583594</v>
      </c>
      <c r="E7" s="23">
        <v>3583594</v>
      </c>
      <c r="F7" s="23">
        <v>3583594</v>
      </c>
      <c r="G7" s="23">
        <v>3583594</v>
      </c>
      <c r="H7" s="23">
        <v>3583594</v>
      </c>
      <c r="I7" s="23">
        <v>3583594</v>
      </c>
      <c r="J7" s="23">
        <v>3583594</v>
      </c>
      <c r="K7" s="23">
        <v>3583594</v>
      </c>
      <c r="L7" s="23">
        <v>3583594</v>
      </c>
      <c r="M7" s="23">
        <v>3583594</v>
      </c>
      <c r="N7" s="24">
        <v>3583594</v>
      </c>
      <c r="O7" s="25">
        <v>43003244</v>
      </c>
      <c r="P7" s="23">
        <v>43889017</v>
      </c>
      <c r="Q7" s="26">
        <v>47096945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6986033</v>
      </c>
      <c r="D9" s="16">
        <f t="shared" si="1"/>
        <v>6985845</v>
      </c>
      <c r="E9" s="16">
        <f t="shared" si="1"/>
        <v>6985845</v>
      </c>
      <c r="F9" s="16">
        <f t="shared" si="1"/>
        <v>6985845</v>
      </c>
      <c r="G9" s="16">
        <f t="shared" si="1"/>
        <v>6985845</v>
      </c>
      <c r="H9" s="16">
        <f t="shared" si="1"/>
        <v>6985845</v>
      </c>
      <c r="I9" s="16">
        <f t="shared" si="1"/>
        <v>6985845</v>
      </c>
      <c r="J9" s="16">
        <f t="shared" si="1"/>
        <v>6985845</v>
      </c>
      <c r="K9" s="16">
        <f t="shared" si="1"/>
        <v>6985845</v>
      </c>
      <c r="L9" s="16">
        <f>SUM(L10:L14)</f>
        <v>6985845</v>
      </c>
      <c r="M9" s="16">
        <f>SUM(M10:M14)</f>
        <v>6985845</v>
      </c>
      <c r="N9" s="27">
        <f t="shared" si="1"/>
        <v>6985845</v>
      </c>
      <c r="O9" s="28">
        <f t="shared" si="1"/>
        <v>83830328</v>
      </c>
      <c r="P9" s="16">
        <f t="shared" si="1"/>
        <v>87301265</v>
      </c>
      <c r="Q9" s="29">
        <f t="shared" si="1"/>
        <v>102320719</v>
      </c>
    </row>
    <row r="10" spans="1:17" ht="13.5">
      <c r="A10" s="3" t="s">
        <v>27</v>
      </c>
      <c r="B10" s="2"/>
      <c r="C10" s="19">
        <v>633704</v>
      </c>
      <c r="D10" s="19">
        <v>633626</v>
      </c>
      <c r="E10" s="19">
        <v>633626</v>
      </c>
      <c r="F10" s="19">
        <v>633626</v>
      </c>
      <c r="G10" s="19">
        <v>633626</v>
      </c>
      <c r="H10" s="19">
        <v>633626</v>
      </c>
      <c r="I10" s="19">
        <v>633626</v>
      </c>
      <c r="J10" s="19">
        <v>633626</v>
      </c>
      <c r="K10" s="19">
        <v>633626</v>
      </c>
      <c r="L10" s="19">
        <v>633626</v>
      </c>
      <c r="M10" s="19">
        <v>633626</v>
      </c>
      <c r="N10" s="20">
        <v>633626</v>
      </c>
      <c r="O10" s="21">
        <v>7603590</v>
      </c>
      <c r="P10" s="19">
        <v>11177865</v>
      </c>
      <c r="Q10" s="22">
        <v>11167785</v>
      </c>
    </row>
    <row r="11" spans="1:17" ht="13.5">
      <c r="A11" s="3" t="s">
        <v>28</v>
      </c>
      <c r="B11" s="2"/>
      <c r="C11" s="19">
        <v>487228</v>
      </c>
      <c r="D11" s="19">
        <v>487185</v>
      </c>
      <c r="E11" s="19">
        <v>487185</v>
      </c>
      <c r="F11" s="19">
        <v>487185</v>
      </c>
      <c r="G11" s="19">
        <v>487185</v>
      </c>
      <c r="H11" s="19">
        <v>487185</v>
      </c>
      <c r="I11" s="19">
        <v>487185</v>
      </c>
      <c r="J11" s="19">
        <v>487185</v>
      </c>
      <c r="K11" s="19">
        <v>487185</v>
      </c>
      <c r="L11" s="19">
        <v>487185</v>
      </c>
      <c r="M11" s="19">
        <v>487185</v>
      </c>
      <c r="N11" s="20">
        <v>487185</v>
      </c>
      <c r="O11" s="21">
        <v>5846263</v>
      </c>
      <c r="P11" s="19">
        <v>273250</v>
      </c>
      <c r="Q11" s="22">
        <v>5123364</v>
      </c>
    </row>
    <row r="12" spans="1:17" ht="13.5">
      <c r="A12" s="3" t="s">
        <v>29</v>
      </c>
      <c r="B12" s="2"/>
      <c r="C12" s="19">
        <v>4541340</v>
      </c>
      <c r="D12" s="19">
        <v>4541285</v>
      </c>
      <c r="E12" s="19">
        <v>4541285</v>
      </c>
      <c r="F12" s="19">
        <v>4541285</v>
      </c>
      <c r="G12" s="19">
        <v>4541285</v>
      </c>
      <c r="H12" s="19">
        <v>4541285</v>
      </c>
      <c r="I12" s="19">
        <v>4541285</v>
      </c>
      <c r="J12" s="19">
        <v>4541285</v>
      </c>
      <c r="K12" s="19">
        <v>4541285</v>
      </c>
      <c r="L12" s="19">
        <v>4541285</v>
      </c>
      <c r="M12" s="19">
        <v>4541285</v>
      </c>
      <c r="N12" s="20">
        <v>4541285</v>
      </c>
      <c r="O12" s="21">
        <v>54495475</v>
      </c>
      <c r="P12" s="19">
        <v>59391150</v>
      </c>
      <c r="Q12" s="22">
        <v>64576570</v>
      </c>
    </row>
    <row r="13" spans="1:17" ht="13.5">
      <c r="A13" s="3" t="s">
        <v>30</v>
      </c>
      <c r="B13" s="2"/>
      <c r="C13" s="19">
        <v>1323761</v>
      </c>
      <c r="D13" s="19">
        <v>1323749</v>
      </c>
      <c r="E13" s="19">
        <v>1323749</v>
      </c>
      <c r="F13" s="19">
        <v>1323749</v>
      </c>
      <c r="G13" s="19">
        <v>1323749</v>
      </c>
      <c r="H13" s="19">
        <v>1323749</v>
      </c>
      <c r="I13" s="19">
        <v>1323749</v>
      </c>
      <c r="J13" s="19">
        <v>1323749</v>
      </c>
      <c r="K13" s="19">
        <v>1323749</v>
      </c>
      <c r="L13" s="19">
        <v>1323749</v>
      </c>
      <c r="M13" s="19">
        <v>1323749</v>
      </c>
      <c r="N13" s="20">
        <v>1323749</v>
      </c>
      <c r="O13" s="21">
        <v>15885000</v>
      </c>
      <c r="P13" s="19">
        <v>16459000</v>
      </c>
      <c r="Q13" s="22">
        <v>21453000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442774</v>
      </c>
      <c r="D15" s="16">
        <f t="shared" si="2"/>
        <v>442738</v>
      </c>
      <c r="E15" s="16">
        <f t="shared" si="2"/>
        <v>442738</v>
      </c>
      <c r="F15" s="16">
        <f t="shared" si="2"/>
        <v>442738</v>
      </c>
      <c r="G15" s="16">
        <f t="shared" si="2"/>
        <v>442738</v>
      </c>
      <c r="H15" s="16">
        <f t="shared" si="2"/>
        <v>442738</v>
      </c>
      <c r="I15" s="16">
        <f t="shared" si="2"/>
        <v>442738</v>
      </c>
      <c r="J15" s="16">
        <f t="shared" si="2"/>
        <v>442738</v>
      </c>
      <c r="K15" s="16">
        <f t="shared" si="2"/>
        <v>442738</v>
      </c>
      <c r="L15" s="16">
        <f>SUM(L16:L18)</f>
        <v>442738</v>
      </c>
      <c r="M15" s="16">
        <f>SUM(M16:M18)</f>
        <v>442738</v>
      </c>
      <c r="N15" s="27">
        <f t="shared" si="2"/>
        <v>442738</v>
      </c>
      <c r="O15" s="28">
        <f t="shared" si="2"/>
        <v>5312892</v>
      </c>
      <c r="P15" s="16">
        <f t="shared" si="2"/>
        <v>7794134</v>
      </c>
      <c r="Q15" s="29">
        <f t="shared" si="2"/>
        <v>6523166</v>
      </c>
    </row>
    <row r="16" spans="1:17" ht="13.5">
      <c r="A16" s="3" t="s">
        <v>33</v>
      </c>
      <c r="B16" s="2"/>
      <c r="C16" s="19">
        <v>65773</v>
      </c>
      <c r="D16" s="19">
        <v>65757</v>
      </c>
      <c r="E16" s="19">
        <v>65757</v>
      </c>
      <c r="F16" s="19">
        <v>65757</v>
      </c>
      <c r="G16" s="19">
        <v>65757</v>
      </c>
      <c r="H16" s="19">
        <v>65757</v>
      </c>
      <c r="I16" s="19">
        <v>65757</v>
      </c>
      <c r="J16" s="19">
        <v>65757</v>
      </c>
      <c r="K16" s="19">
        <v>65757</v>
      </c>
      <c r="L16" s="19">
        <v>65757</v>
      </c>
      <c r="M16" s="19">
        <v>65757</v>
      </c>
      <c r="N16" s="20">
        <v>65757</v>
      </c>
      <c r="O16" s="21">
        <v>789100</v>
      </c>
      <c r="P16" s="19">
        <v>820675</v>
      </c>
      <c r="Q16" s="22">
        <v>864650</v>
      </c>
    </row>
    <row r="17" spans="1:17" ht="13.5">
      <c r="A17" s="3" t="s">
        <v>34</v>
      </c>
      <c r="B17" s="2"/>
      <c r="C17" s="19">
        <v>377001</v>
      </c>
      <c r="D17" s="19">
        <v>376981</v>
      </c>
      <c r="E17" s="19">
        <v>376981</v>
      </c>
      <c r="F17" s="19">
        <v>376981</v>
      </c>
      <c r="G17" s="19">
        <v>376981</v>
      </c>
      <c r="H17" s="19">
        <v>376981</v>
      </c>
      <c r="I17" s="19">
        <v>376981</v>
      </c>
      <c r="J17" s="19">
        <v>376981</v>
      </c>
      <c r="K17" s="19">
        <v>376981</v>
      </c>
      <c r="L17" s="19">
        <v>376981</v>
      </c>
      <c r="M17" s="19">
        <v>376981</v>
      </c>
      <c r="N17" s="20">
        <v>376981</v>
      </c>
      <c r="O17" s="21">
        <v>4523792</v>
      </c>
      <c r="P17" s="19">
        <v>6973459</v>
      </c>
      <c r="Q17" s="22">
        <v>5658516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14963977</v>
      </c>
      <c r="D19" s="16">
        <f t="shared" si="3"/>
        <v>14963793</v>
      </c>
      <c r="E19" s="16">
        <f t="shared" si="3"/>
        <v>14963793</v>
      </c>
      <c r="F19" s="16">
        <f t="shared" si="3"/>
        <v>14963793</v>
      </c>
      <c r="G19" s="16">
        <f t="shared" si="3"/>
        <v>14963793</v>
      </c>
      <c r="H19" s="16">
        <f t="shared" si="3"/>
        <v>14963793</v>
      </c>
      <c r="I19" s="16">
        <f t="shared" si="3"/>
        <v>14963793</v>
      </c>
      <c r="J19" s="16">
        <f t="shared" si="3"/>
        <v>14963793</v>
      </c>
      <c r="K19" s="16">
        <f t="shared" si="3"/>
        <v>14963793</v>
      </c>
      <c r="L19" s="16">
        <f>SUM(L20:L23)</f>
        <v>14963793</v>
      </c>
      <c r="M19" s="16">
        <f>SUM(M20:M23)</f>
        <v>14963793</v>
      </c>
      <c r="N19" s="27">
        <f t="shared" si="3"/>
        <v>14963793</v>
      </c>
      <c r="O19" s="28">
        <f t="shared" si="3"/>
        <v>179565700</v>
      </c>
      <c r="P19" s="16">
        <f t="shared" si="3"/>
        <v>176502064</v>
      </c>
      <c r="Q19" s="29">
        <f t="shared" si="3"/>
        <v>187831800</v>
      </c>
    </row>
    <row r="20" spans="1:17" ht="13.5">
      <c r="A20" s="3" t="s">
        <v>37</v>
      </c>
      <c r="B20" s="2"/>
      <c r="C20" s="19">
        <v>8745240</v>
      </c>
      <c r="D20" s="19">
        <v>8745180</v>
      </c>
      <c r="E20" s="19">
        <v>8745180</v>
      </c>
      <c r="F20" s="19">
        <v>8745180</v>
      </c>
      <c r="G20" s="19">
        <v>8745180</v>
      </c>
      <c r="H20" s="19">
        <v>8745180</v>
      </c>
      <c r="I20" s="19">
        <v>8745180</v>
      </c>
      <c r="J20" s="19">
        <v>8745180</v>
      </c>
      <c r="K20" s="19">
        <v>8745180</v>
      </c>
      <c r="L20" s="19">
        <v>8745180</v>
      </c>
      <c r="M20" s="19">
        <v>8745180</v>
      </c>
      <c r="N20" s="20">
        <v>8745180</v>
      </c>
      <c r="O20" s="21">
        <v>104942220</v>
      </c>
      <c r="P20" s="19">
        <v>99515935</v>
      </c>
      <c r="Q20" s="22">
        <v>104785332</v>
      </c>
    </row>
    <row r="21" spans="1:17" ht="13.5">
      <c r="A21" s="3" t="s">
        <v>38</v>
      </c>
      <c r="B21" s="2"/>
      <c r="C21" s="19">
        <v>3276481</v>
      </c>
      <c r="D21" s="19">
        <v>3276431</v>
      </c>
      <c r="E21" s="19">
        <v>3276431</v>
      </c>
      <c r="F21" s="19">
        <v>3276431</v>
      </c>
      <c r="G21" s="19">
        <v>3276431</v>
      </c>
      <c r="H21" s="19">
        <v>3276431</v>
      </c>
      <c r="I21" s="19">
        <v>3276431</v>
      </c>
      <c r="J21" s="19">
        <v>3276431</v>
      </c>
      <c r="K21" s="19">
        <v>3276431</v>
      </c>
      <c r="L21" s="19">
        <v>3276431</v>
      </c>
      <c r="M21" s="19">
        <v>3276431</v>
      </c>
      <c r="N21" s="20">
        <v>3276431</v>
      </c>
      <c r="O21" s="21">
        <v>39317222</v>
      </c>
      <c r="P21" s="19">
        <v>38969494</v>
      </c>
      <c r="Q21" s="22">
        <v>43637377</v>
      </c>
    </row>
    <row r="22" spans="1:17" ht="13.5">
      <c r="A22" s="3" t="s">
        <v>39</v>
      </c>
      <c r="B22" s="2"/>
      <c r="C22" s="23">
        <v>1910671</v>
      </c>
      <c r="D22" s="23">
        <v>1910642</v>
      </c>
      <c r="E22" s="23">
        <v>1910642</v>
      </c>
      <c r="F22" s="23">
        <v>1910642</v>
      </c>
      <c r="G22" s="23">
        <v>1910642</v>
      </c>
      <c r="H22" s="23">
        <v>1910642</v>
      </c>
      <c r="I22" s="23">
        <v>1910642</v>
      </c>
      <c r="J22" s="23">
        <v>1910642</v>
      </c>
      <c r="K22" s="23">
        <v>1910642</v>
      </c>
      <c r="L22" s="23">
        <v>1910642</v>
      </c>
      <c r="M22" s="23">
        <v>1910642</v>
      </c>
      <c r="N22" s="24">
        <v>1910642</v>
      </c>
      <c r="O22" s="25">
        <v>22927733</v>
      </c>
      <c r="P22" s="23">
        <v>25135682</v>
      </c>
      <c r="Q22" s="26">
        <v>25401898</v>
      </c>
    </row>
    <row r="23" spans="1:17" ht="13.5">
      <c r="A23" s="3" t="s">
        <v>40</v>
      </c>
      <c r="B23" s="2"/>
      <c r="C23" s="19">
        <v>1031585</v>
      </c>
      <c r="D23" s="19">
        <v>1031540</v>
      </c>
      <c r="E23" s="19">
        <v>1031540</v>
      </c>
      <c r="F23" s="19">
        <v>1031540</v>
      </c>
      <c r="G23" s="19">
        <v>1031540</v>
      </c>
      <c r="H23" s="19">
        <v>1031540</v>
      </c>
      <c r="I23" s="19">
        <v>1031540</v>
      </c>
      <c r="J23" s="19">
        <v>1031540</v>
      </c>
      <c r="K23" s="19">
        <v>1031540</v>
      </c>
      <c r="L23" s="19">
        <v>1031540</v>
      </c>
      <c r="M23" s="19">
        <v>1031540</v>
      </c>
      <c r="N23" s="20">
        <v>1031540</v>
      </c>
      <c r="O23" s="21">
        <v>12378525</v>
      </c>
      <c r="P23" s="19">
        <v>12880953</v>
      </c>
      <c r="Q23" s="22">
        <v>14007193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29362073</v>
      </c>
      <c r="D25" s="41">
        <f t="shared" si="4"/>
        <v>29361483</v>
      </c>
      <c r="E25" s="41">
        <f t="shared" si="4"/>
        <v>29361483</v>
      </c>
      <c r="F25" s="41">
        <f t="shared" si="4"/>
        <v>29361483</v>
      </c>
      <c r="G25" s="41">
        <f t="shared" si="4"/>
        <v>29361483</v>
      </c>
      <c r="H25" s="41">
        <f t="shared" si="4"/>
        <v>29361483</v>
      </c>
      <c r="I25" s="41">
        <f t="shared" si="4"/>
        <v>29361483</v>
      </c>
      <c r="J25" s="41">
        <f t="shared" si="4"/>
        <v>29361483</v>
      </c>
      <c r="K25" s="41">
        <f t="shared" si="4"/>
        <v>29361483</v>
      </c>
      <c r="L25" s="41">
        <f>+L5+L9+L15+L19+L24</f>
        <v>29361483</v>
      </c>
      <c r="M25" s="41">
        <f>+M5+M9+M15+M19+M24</f>
        <v>29361483</v>
      </c>
      <c r="N25" s="42">
        <f t="shared" si="4"/>
        <v>29361483</v>
      </c>
      <c r="O25" s="43">
        <f t="shared" si="4"/>
        <v>352338386</v>
      </c>
      <c r="P25" s="41">
        <f t="shared" si="4"/>
        <v>359183592</v>
      </c>
      <c r="Q25" s="44">
        <f t="shared" si="4"/>
        <v>391189740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5972960</v>
      </c>
      <c r="D28" s="16">
        <f t="shared" si="5"/>
        <v>5970683</v>
      </c>
      <c r="E28" s="16">
        <f>SUM(E29:E31)</f>
        <v>5970683</v>
      </c>
      <c r="F28" s="16">
        <f>SUM(F29:F31)</f>
        <v>5970683</v>
      </c>
      <c r="G28" s="16">
        <f>SUM(G29:G31)</f>
        <v>5970683</v>
      </c>
      <c r="H28" s="16">
        <f>SUM(H29:H31)</f>
        <v>5970683</v>
      </c>
      <c r="I28" s="16">
        <f t="shared" si="5"/>
        <v>5970683</v>
      </c>
      <c r="J28" s="16">
        <f t="shared" si="5"/>
        <v>5970683</v>
      </c>
      <c r="K28" s="16">
        <f t="shared" si="5"/>
        <v>5970683</v>
      </c>
      <c r="L28" s="16">
        <f>SUM(L29:L31)</f>
        <v>5970683</v>
      </c>
      <c r="M28" s="16">
        <f>SUM(M29:M31)</f>
        <v>5970683</v>
      </c>
      <c r="N28" s="17">
        <f t="shared" si="5"/>
        <v>5970683</v>
      </c>
      <c r="O28" s="18">
        <f t="shared" si="5"/>
        <v>71650473</v>
      </c>
      <c r="P28" s="16">
        <f t="shared" si="5"/>
        <v>73947603</v>
      </c>
      <c r="Q28" s="17">
        <f t="shared" si="5"/>
        <v>78429807</v>
      </c>
    </row>
    <row r="29" spans="1:17" ht="13.5">
      <c r="A29" s="3" t="s">
        <v>23</v>
      </c>
      <c r="B29" s="2"/>
      <c r="C29" s="19">
        <v>1792098</v>
      </c>
      <c r="D29" s="19">
        <v>1791478</v>
      </c>
      <c r="E29" s="19">
        <v>1791478</v>
      </c>
      <c r="F29" s="19">
        <v>1791478</v>
      </c>
      <c r="G29" s="19">
        <v>1791478</v>
      </c>
      <c r="H29" s="19">
        <v>1791478</v>
      </c>
      <c r="I29" s="19">
        <v>1791478</v>
      </c>
      <c r="J29" s="19">
        <v>1791478</v>
      </c>
      <c r="K29" s="19">
        <v>1791478</v>
      </c>
      <c r="L29" s="19">
        <v>1791478</v>
      </c>
      <c r="M29" s="19">
        <v>1791478</v>
      </c>
      <c r="N29" s="20">
        <v>1791478</v>
      </c>
      <c r="O29" s="21">
        <v>21498356</v>
      </c>
      <c r="P29" s="19">
        <v>21701469</v>
      </c>
      <c r="Q29" s="22">
        <v>22979472</v>
      </c>
    </row>
    <row r="30" spans="1:17" ht="13.5">
      <c r="A30" s="3" t="s">
        <v>24</v>
      </c>
      <c r="B30" s="2"/>
      <c r="C30" s="23">
        <v>4055341</v>
      </c>
      <c r="D30" s="23">
        <v>4053755</v>
      </c>
      <c r="E30" s="23">
        <v>4053755</v>
      </c>
      <c r="F30" s="23">
        <v>4053755</v>
      </c>
      <c r="G30" s="23">
        <v>4053755</v>
      </c>
      <c r="H30" s="23">
        <v>4053755</v>
      </c>
      <c r="I30" s="23">
        <v>4053755</v>
      </c>
      <c r="J30" s="23">
        <v>4053755</v>
      </c>
      <c r="K30" s="23">
        <v>4053755</v>
      </c>
      <c r="L30" s="23">
        <v>4053755</v>
      </c>
      <c r="M30" s="23">
        <v>4053755</v>
      </c>
      <c r="N30" s="24">
        <v>4053755</v>
      </c>
      <c r="O30" s="25">
        <v>48646646</v>
      </c>
      <c r="P30" s="23">
        <v>50574511</v>
      </c>
      <c r="Q30" s="26">
        <v>53618895</v>
      </c>
    </row>
    <row r="31" spans="1:17" ht="13.5">
      <c r="A31" s="3" t="s">
        <v>25</v>
      </c>
      <c r="B31" s="2"/>
      <c r="C31" s="19">
        <v>125521</v>
      </c>
      <c r="D31" s="19">
        <v>125450</v>
      </c>
      <c r="E31" s="19">
        <v>125450</v>
      </c>
      <c r="F31" s="19">
        <v>125450</v>
      </c>
      <c r="G31" s="19">
        <v>125450</v>
      </c>
      <c r="H31" s="19">
        <v>125450</v>
      </c>
      <c r="I31" s="19">
        <v>125450</v>
      </c>
      <c r="J31" s="19">
        <v>125450</v>
      </c>
      <c r="K31" s="19">
        <v>125450</v>
      </c>
      <c r="L31" s="19">
        <v>125450</v>
      </c>
      <c r="M31" s="19">
        <v>125450</v>
      </c>
      <c r="N31" s="20">
        <v>125450</v>
      </c>
      <c r="O31" s="21">
        <v>1505471</v>
      </c>
      <c r="P31" s="19">
        <v>1671623</v>
      </c>
      <c r="Q31" s="22">
        <v>1831440</v>
      </c>
    </row>
    <row r="32" spans="1:17" ht="13.5">
      <c r="A32" s="1" t="s">
        <v>26</v>
      </c>
      <c r="B32" s="2"/>
      <c r="C32" s="16">
        <f aca="true" t="shared" si="6" ref="C32:Q32">SUM(C33:C37)</f>
        <v>7155646</v>
      </c>
      <c r="D32" s="16">
        <f t="shared" si="6"/>
        <v>7145264</v>
      </c>
      <c r="E32" s="16">
        <f>SUM(E33:E37)</f>
        <v>7145264</v>
      </c>
      <c r="F32" s="16">
        <f>SUM(F33:F37)</f>
        <v>7153479</v>
      </c>
      <c r="G32" s="16">
        <f>SUM(G33:G37)</f>
        <v>7145264</v>
      </c>
      <c r="H32" s="16">
        <f>SUM(H33:H37)</f>
        <v>7145264</v>
      </c>
      <c r="I32" s="16">
        <f t="shared" si="6"/>
        <v>7153479</v>
      </c>
      <c r="J32" s="16">
        <f t="shared" si="6"/>
        <v>7145264</v>
      </c>
      <c r="K32" s="16">
        <f t="shared" si="6"/>
        <v>7145264</v>
      </c>
      <c r="L32" s="16">
        <f>SUM(L33:L37)</f>
        <v>7153479</v>
      </c>
      <c r="M32" s="16">
        <f>SUM(M33:M37)</f>
        <v>7145264</v>
      </c>
      <c r="N32" s="27">
        <f t="shared" si="6"/>
        <v>7145264</v>
      </c>
      <c r="O32" s="28">
        <f t="shared" si="6"/>
        <v>85778195</v>
      </c>
      <c r="P32" s="16">
        <f t="shared" si="6"/>
        <v>87809552</v>
      </c>
      <c r="Q32" s="29">
        <f t="shared" si="6"/>
        <v>97734557</v>
      </c>
    </row>
    <row r="33" spans="1:17" ht="13.5">
      <c r="A33" s="3" t="s">
        <v>27</v>
      </c>
      <c r="B33" s="2"/>
      <c r="C33" s="19">
        <v>850728</v>
      </c>
      <c r="D33" s="19">
        <v>849658</v>
      </c>
      <c r="E33" s="19">
        <v>849658</v>
      </c>
      <c r="F33" s="19">
        <v>849658</v>
      </c>
      <c r="G33" s="19">
        <v>849658</v>
      </c>
      <c r="H33" s="19">
        <v>849658</v>
      </c>
      <c r="I33" s="19">
        <v>849658</v>
      </c>
      <c r="J33" s="19">
        <v>849658</v>
      </c>
      <c r="K33" s="19">
        <v>849658</v>
      </c>
      <c r="L33" s="19">
        <v>849658</v>
      </c>
      <c r="M33" s="19">
        <v>849658</v>
      </c>
      <c r="N33" s="20">
        <v>849658</v>
      </c>
      <c r="O33" s="21">
        <v>10196966</v>
      </c>
      <c r="P33" s="19">
        <v>11084596</v>
      </c>
      <c r="Q33" s="22">
        <v>11701022</v>
      </c>
    </row>
    <row r="34" spans="1:17" ht="13.5">
      <c r="A34" s="3" t="s">
        <v>28</v>
      </c>
      <c r="B34" s="2"/>
      <c r="C34" s="19">
        <v>781605</v>
      </c>
      <c r="D34" s="19">
        <v>781337</v>
      </c>
      <c r="E34" s="19">
        <v>781337</v>
      </c>
      <c r="F34" s="19">
        <v>781337</v>
      </c>
      <c r="G34" s="19">
        <v>781337</v>
      </c>
      <c r="H34" s="19">
        <v>781337</v>
      </c>
      <c r="I34" s="19">
        <v>781337</v>
      </c>
      <c r="J34" s="19">
        <v>781337</v>
      </c>
      <c r="K34" s="19">
        <v>781337</v>
      </c>
      <c r="L34" s="19">
        <v>781337</v>
      </c>
      <c r="M34" s="19">
        <v>781337</v>
      </c>
      <c r="N34" s="20">
        <v>781337</v>
      </c>
      <c r="O34" s="21">
        <v>9376312</v>
      </c>
      <c r="P34" s="19">
        <v>10081865</v>
      </c>
      <c r="Q34" s="22">
        <v>10728471</v>
      </c>
    </row>
    <row r="35" spans="1:17" ht="13.5">
      <c r="A35" s="3" t="s">
        <v>29</v>
      </c>
      <c r="B35" s="2"/>
      <c r="C35" s="19">
        <v>4059285</v>
      </c>
      <c r="D35" s="19">
        <v>4050418</v>
      </c>
      <c r="E35" s="19">
        <v>4050418</v>
      </c>
      <c r="F35" s="19">
        <v>4058633</v>
      </c>
      <c r="G35" s="19">
        <v>4050418</v>
      </c>
      <c r="H35" s="19">
        <v>4050418</v>
      </c>
      <c r="I35" s="19">
        <v>4058633</v>
      </c>
      <c r="J35" s="19">
        <v>4050418</v>
      </c>
      <c r="K35" s="19">
        <v>4050418</v>
      </c>
      <c r="L35" s="19">
        <v>4058633</v>
      </c>
      <c r="M35" s="19">
        <v>4050418</v>
      </c>
      <c r="N35" s="20">
        <v>4050418</v>
      </c>
      <c r="O35" s="21">
        <v>48638528</v>
      </c>
      <c r="P35" s="19">
        <v>48390527</v>
      </c>
      <c r="Q35" s="22">
        <v>51953351</v>
      </c>
    </row>
    <row r="36" spans="1:17" ht="13.5">
      <c r="A36" s="3" t="s">
        <v>30</v>
      </c>
      <c r="B36" s="2"/>
      <c r="C36" s="19">
        <v>1464028</v>
      </c>
      <c r="D36" s="19">
        <v>1463851</v>
      </c>
      <c r="E36" s="19">
        <v>1463851</v>
      </c>
      <c r="F36" s="19">
        <v>1463851</v>
      </c>
      <c r="G36" s="19">
        <v>1463851</v>
      </c>
      <c r="H36" s="19">
        <v>1463851</v>
      </c>
      <c r="I36" s="19">
        <v>1463851</v>
      </c>
      <c r="J36" s="19">
        <v>1463851</v>
      </c>
      <c r="K36" s="19">
        <v>1463851</v>
      </c>
      <c r="L36" s="19">
        <v>1463851</v>
      </c>
      <c r="M36" s="19">
        <v>1463851</v>
      </c>
      <c r="N36" s="20">
        <v>1463851</v>
      </c>
      <c r="O36" s="21">
        <v>17566389</v>
      </c>
      <c r="P36" s="19">
        <v>18252564</v>
      </c>
      <c r="Q36" s="22">
        <v>23351713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2343154</v>
      </c>
      <c r="D38" s="16">
        <f t="shared" si="7"/>
        <v>2342487</v>
      </c>
      <c r="E38" s="16">
        <f>SUM(E39:E41)</f>
        <v>2342487</v>
      </c>
      <c r="F38" s="16">
        <f>SUM(F39:F41)</f>
        <v>2342487</v>
      </c>
      <c r="G38" s="16">
        <f>SUM(G39:G41)</f>
        <v>2342487</v>
      </c>
      <c r="H38" s="16">
        <f>SUM(H39:H41)</f>
        <v>2342487</v>
      </c>
      <c r="I38" s="16">
        <f t="shared" si="7"/>
        <v>2342487</v>
      </c>
      <c r="J38" s="16">
        <f t="shared" si="7"/>
        <v>2342487</v>
      </c>
      <c r="K38" s="16">
        <f t="shared" si="7"/>
        <v>2342487</v>
      </c>
      <c r="L38" s="16">
        <f>SUM(L39:L41)</f>
        <v>2342487</v>
      </c>
      <c r="M38" s="16">
        <f>SUM(M39:M41)</f>
        <v>2342487</v>
      </c>
      <c r="N38" s="27">
        <f t="shared" si="7"/>
        <v>2342487</v>
      </c>
      <c r="O38" s="28">
        <f t="shared" si="7"/>
        <v>28110511</v>
      </c>
      <c r="P38" s="16">
        <f t="shared" si="7"/>
        <v>30503996</v>
      </c>
      <c r="Q38" s="29">
        <f t="shared" si="7"/>
        <v>32158887</v>
      </c>
    </row>
    <row r="39" spans="1:17" ht="13.5">
      <c r="A39" s="3" t="s">
        <v>33</v>
      </c>
      <c r="B39" s="2"/>
      <c r="C39" s="19">
        <v>465255</v>
      </c>
      <c r="D39" s="19">
        <v>464817</v>
      </c>
      <c r="E39" s="19">
        <v>464817</v>
      </c>
      <c r="F39" s="19">
        <v>464817</v>
      </c>
      <c r="G39" s="19">
        <v>464817</v>
      </c>
      <c r="H39" s="19">
        <v>464817</v>
      </c>
      <c r="I39" s="19">
        <v>464817</v>
      </c>
      <c r="J39" s="19">
        <v>464817</v>
      </c>
      <c r="K39" s="19">
        <v>464817</v>
      </c>
      <c r="L39" s="19">
        <v>464817</v>
      </c>
      <c r="M39" s="19">
        <v>464817</v>
      </c>
      <c r="N39" s="20">
        <v>464817</v>
      </c>
      <c r="O39" s="21">
        <v>5578242</v>
      </c>
      <c r="P39" s="19">
        <v>6110871</v>
      </c>
      <c r="Q39" s="22">
        <v>6454628</v>
      </c>
    </row>
    <row r="40" spans="1:17" ht="13.5">
      <c r="A40" s="3" t="s">
        <v>34</v>
      </c>
      <c r="B40" s="2"/>
      <c r="C40" s="19">
        <v>1877899</v>
      </c>
      <c r="D40" s="19">
        <v>1877670</v>
      </c>
      <c r="E40" s="19">
        <v>1877670</v>
      </c>
      <c r="F40" s="19">
        <v>1877670</v>
      </c>
      <c r="G40" s="19">
        <v>1877670</v>
      </c>
      <c r="H40" s="19">
        <v>1877670</v>
      </c>
      <c r="I40" s="19">
        <v>1877670</v>
      </c>
      <c r="J40" s="19">
        <v>1877670</v>
      </c>
      <c r="K40" s="19">
        <v>1877670</v>
      </c>
      <c r="L40" s="19">
        <v>1877670</v>
      </c>
      <c r="M40" s="19">
        <v>1877670</v>
      </c>
      <c r="N40" s="20">
        <v>1877670</v>
      </c>
      <c r="O40" s="21">
        <v>22532269</v>
      </c>
      <c r="P40" s="19">
        <v>24393125</v>
      </c>
      <c r="Q40" s="22">
        <v>25704259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12989808</v>
      </c>
      <c r="D42" s="16">
        <f t="shared" si="8"/>
        <v>12987923</v>
      </c>
      <c r="E42" s="16">
        <f>SUM(E43:E46)</f>
        <v>12987923</v>
      </c>
      <c r="F42" s="16">
        <f>SUM(F43:F46)</f>
        <v>12987923</v>
      </c>
      <c r="G42" s="16">
        <f>SUM(G43:G46)</f>
        <v>12987923</v>
      </c>
      <c r="H42" s="16">
        <f>SUM(H43:H46)</f>
        <v>12987923</v>
      </c>
      <c r="I42" s="16">
        <f t="shared" si="8"/>
        <v>12987923</v>
      </c>
      <c r="J42" s="16">
        <f t="shared" si="8"/>
        <v>12987923</v>
      </c>
      <c r="K42" s="16">
        <f t="shared" si="8"/>
        <v>12987923</v>
      </c>
      <c r="L42" s="16">
        <f>SUM(L43:L46)</f>
        <v>12987923</v>
      </c>
      <c r="M42" s="16">
        <f>SUM(M43:M46)</f>
        <v>12987923</v>
      </c>
      <c r="N42" s="27">
        <f t="shared" si="8"/>
        <v>12987923</v>
      </c>
      <c r="O42" s="28">
        <f t="shared" si="8"/>
        <v>155856961</v>
      </c>
      <c r="P42" s="16">
        <f t="shared" si="8"/>
        <v>166442202</v>
      </c>
      <c r="Q42" s="29">
        <f t="shared" si="8"/>
        <v>175553187</v>
      </c>
    </row>
    <row r="43" spans="1:17" ht="13.5">
      <c r="A43" s="3" t="s">
        <v>37</v>
      </c>
      <c r="B43" s="2"/>
      <c r="C43" s="19">
        <v>7450445</v>
      </c>
      <c r="D43" s="19">
        <v>7449717</v>
      </c>
      <c r="E43" s="19">
        <v>7449717</v>
      </c>
      <c r="F43" s="19">
        <v>7449717</v>
      </c>
      <c r="G43" s="19">
        <v>7449717</v>
      </c>
      <c r="H43" s="19">
        <v>7449717</v>
      </c>
      <c r="I43" s="19">
        <v>7449717</v>
      </c>
      <c r="J43" s="19">
        <v>7449717</v>
      </c>
      <c r="K43" s="19">
        <v>7449717</v>
      </c>
      <c r="L43" s="19">
        <v>7449717</v>
      </c>
      <c r="M43" s="19">
        <v>7449717</v>
      </c>
      <c r="N43" s="20">
        <v>7449717</v>
      </c>
      <c r="O43" s="21">
        <v>89397332</v>
      </c>
      <c r="P43" s="19">
        <v>94880763</v>
      </c>
      <c r="Q43" s="22">
        <v>99961532</v>
      </c>
    </row>
    <row r="44" spans="1:17" ht="13.5">
      <c r="A44" s="3" t="s">
        <v>38</v>
      </c>
      <c r="B44" s="2"/>
      <c r="C44" s="19">
        <v>2658253</v>
      </c>
      <c r="D44" s="19">
        <v>2657674</v>
      </c>
      <c r="E44" s="19">
        <v>2657674</v>
      </c>
      <c r="F44" s="19">
        <v>2657674</v>
      </c>
      <c r="G44" s="19">
        <v>2657674</v>
      </c>
      <c r="H44" s="19">
        <v>2657674</v>
      </c>
      <c r="I44" s="19">
        <v>2657674</v>
      </c>
      <c r="J44" s="19">
        <v>2657674</v>
      </c>
      <c r="K44" s="19">
        <v>2657674</v>
      </c>
      <c r="L44" s="19">
        <v>2657674</v>
      </c>
      <c r="M44" s="19">
        <v>2657674</v>
      </c>
      <c r="N44" s="20">
        <v>2657674</v>
      </c>
      <c r="O44" s="21">
        <v>31892667</v>
      </c>
      <c r="P44" s="19">
        <v>34455041</v>
      </c>
      <c r="Q44" s="22">
        <v>36763605</v>
      </c>
    </row>
    <row r="45" spans="1:17" ht="13.5">
      <c r="A45" s="3" t="s">
        <v>39</v>
      </c>
      <c r="B45" s="2"/>
      <c r="C45" s="23">
        <v>1251861</v>
      </c>
      <c r="D45" s="23">
        <v>1251618</v>
      </c>
      <c r="E45" s="23">
        <v>1251618</v>
      </c>
      <c r="F45" s="23">
        <v>1251618</v>
      </c>
      <c r="G45" s="23">
        <v>1251618</v>
      </c>
      <c r="H45" s="23">
        <v>1251618</v>
      </c>
      <c r="I45" s="23">
        <v>1251618</v>
      </c>
      <c r="J45" s="23">
        <v>1251618</v>
      </c>
      <c r="K45" s="23">
        <v>1251618</v>
      </c>
      <c r="L45" s="23">
        <v>1251618</v>
      </c>
      <c r="M45" s="23">
        <v>1251618</v>
      </c>
      <c r="N45" s="24">
        <v>1251618</v>
      </c>
      <c r="O45" s="25">
        <v>15019659</v>
      </c>
      <c r="P45" s="23">
        <v>16183043</v>
      </c>
      <c r="Q45" s="26">
        <v>17542758</v>
      </c>
    </row>
    <row r="46" spans="1:17" ht="13.5">
      <c r="A46" s="3" t="s">
        <v>40</v>
      </c>
      <c r="B46" s="2"/>
      <c r="C46" s="19">
        <v>1629249</v>
      </c>
      <c r="D46" s="19">
        <v>1628914</v>
      </c>
      <c r="E46" s="19">
        <v>1628914</v>
      </c>
      <c r="F46" s="19">
        <v>1628914</v>
      </c>
      <c r="G46" s="19">
        <v>1628914</v>
      </c>
      <c r="H46" s="19">
        <v>1628914</v>
      </c>
      <c r="I46" s="19">
        <v>1628914</v>
      </c>
      <c r="J46" s="19">
        <v>1628914</v>
      </c>
      <c r="K46" s="19">
        <v>1628914</v>
      </c>
      <c r="L46" s="19">
        <v>1628914</v>
      </c>
      <c r="M46" s="19">
        <v>1628914</v>
      </c>
      <c r="N46" s="20">
        <v>1628914</v>
      </c>
      <c r="O46" s="21">
        <v>19547303</v>
      </c>
      <c r="P46" s="19">
        <v>20923355</v>
      </c>
      <c r="Q46" s="22">
        <v>21285292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28461568</v>
      </c>
      <c r="D48" s="41">
        <f t="shared" si="9"/>
        <v>28446357</v>
      </c>
      <c r="E48" s="41">
        <f>+E28+E32+E38+E42+E47</f>
        <v>28446357</v>
      </c>
      <c r="F48" s="41">
        <f>+F28+F32+F38+F42+F47</f>
        <v>28454572</v>
      </c>
      <c r="G48" s="41">
        <f>+G28+G32+G38+G42+G47</f>
        <v>28446357</v>
      </c>
      <c r="H48" s="41">
        <f>+H28+H32+H38+H42+H47</f>
        <v>28446357</v>
      </c>
      <c r="I48" s="41">
        <f t="shared" si="9"/>
        <v>28454572</v>
      </c>
      <c r="J48" s="41">
        <f t="shared" si="9"/>
        <v>28446357</v>
      </c>
      <c r="K48" s="41">
        <f t="shared" si="9"/>
        <v>28446357</v>
      </c>
      <c r="L48" s="41">
        <f>+L28+L32+L38+L42+L47</f>
        <v>28454572</v>
      </c>
      <c r="M48" s="41">
        <f>+M28+M32+M38+M42+M47</f>
        <v>28446357</v>
      </c>
      <c r="N48" s="42">
        <f t="shared" si="9"/>
        <v>28446357</v>
      </c>
      <c r="O48" s="43">
        <f t="shared" si="9"/>
        <v>341396140</v>
      </c>
      <c r="P48" s="41">
        <f t="shared" si="9"/>
        <v>358703353</v>
      </c>
      <c r="Q48" s="44">
        <f t="shared" si="9"/>
        <v>383876438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900505</v>
      </c>
      <c r="D49" s="45">
        <f t="shared" si="10"/>
        <v>915126</v>
      </c>
      <c r="E49" s="45">
        <f t="shared" si="10"/>
        <v>915126</v>
      </c>
      <c r="F49" s="45">
        <f t="shared" si="10"/>
        <v>906911</v>
      </c>
      <c r="G49" s="45">
        <f t="shared" si="10"/>
        <v>915126</v>
      </c>
      <c r="H49" s="45">
        <f t="shared" si="10"/>
        <v>915126</v>
      </c>
      <c r="I49" s="45">
        <f t="shared" si="10"/>
        <v>906911</v>
      </c>
      <c r="J49" s="45">
        <f t="shared" si="10"/>
        <v>915126</v>
      </c>
      <c r="K49" s="45">
        <f t="shared" si="10"/>
        <v>915126</v>
      </c>
      <c r="L49" s="45">
        <f>+L25-L48</f>
        <v>906911</v>
      </c>
      <c r="M49" s="45">
        <f>+M25-M48</f>
        <v>915126</v>
      </c>
      <c r="N49" s="46">
        <f t="shared" si="10"/>
        <v>915126</v>
      </c>
      <c r="O49" s="47">
        <f t="shared" si="10"/>
        <v>10942246</v>
      </c>
      <c r="P49" s="45">
        <f t="shared" si="10"/>
        <v>480239</v>
      </c>
      <c r="Q49" s="48">
        <f t="shared" si="10"/>
        <v>7313302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3393216</v>
      </c>
      <c r="D5" s="16">
        <f t="shared" si="0"/>
        <v>3393186</v>
      </c>
      <c r="E5" s="16">
        <f t="shared" si="0"/>
        <v>3393186</v>
      </c>
      <c r="F5" s="16">
        <f t="shared" si="0"/>
        <v>3393186</v>
      </c>
      <c r="G5" s="16">
        <f t="shared" si="0"/>
        <v>3393186</v>
      </c>
      <c r="H5" s="16">
        <f t="shared" si="0"/>
        <v>3393186</v>
      </c>
      <c r="I5" s="16">
        <f t="shared" si="0"/>
        <v>3393186</v>
      </c>
      <c r="J5" s="16">
        <f t="shared" si="0"/>
        <v>3393186</v>
      </c>
      <c r="K5" s="16">
        <f t="shared" si="0"/>
        <v>3393186</v>
      </c>
      <c r="L5" s="16">
        <f>SUM(L6:L8)</f>
        <v>3393186</v>
      </c>
      <c r="M5" s="16">
        <f>SUM(M6:M8)</f>
        <v>3393186</v>
      </c>
      <c r="N5" s="17">
        <f t="shared" si="0"/>
        <v>10991882</v>
      </c>
      <c r="O5" s="18">
        <f t="shared" si="0"/>
        <v>48316958</v>
      </c>
      <c r="P5" s="16">
        <f t="shared" si="0"/>
        <v>43295496</v>
      </c>
      <c r="Q5" s="17">
        <f t="shared" si="0"/>
        <v>44983846</v>
      </c>
    </row>
    <row r="6" spans="1:17" ht="13.5">
      <c r="A6" s="3" t="s">
        <v>23</v>
      </c>
      <c r="B6" s="2"/>
      <c r="C6" s="19">
        <v>2664568</v>
      </c>
      <c r="D6" s="19">
        <v>2664562</v>
      </c>
      <c r="E6" s="19">
        <v>2664562</v>
      </c>
      <c r="F6" s="19">
        <v>2664562</v>
      </c>
      <c r="G6" s="19">
        <v>2664562</v>
      </c>
      <c r="H6" s="19">
        <v>2664562</v>
      </c>
      <c r="I6" s="19">
        <v>2664562</v>
      </c>
      <c r="J6" s="19">
        <v>2664562</v>
      </c>
      <c r="K6" s="19">
        <v>2664562</v>
      </c>
      <c r="L6" s="19">
        <v>2664562</v>
      </c>
      <c r="M6" s="19">
        <v>2664562</v>
      </c>
      <c r="N6" s="20">
        <v>9633258</v>
      </c>
      <c r="O6" s="21">
        <v>38943446</v>
      </c>
      <c r="P6" s="19">
        <v>38601496</v>
      </c>
      <c r="Q6" s="22">
        <v>40279846</v>
      </c>
    </row>
    <row r="7" spans="1:17" ht="13.5">
      <c r="A7" s="3" t="s">
        <v>24</v>
      </c>
      <c r="B7" s="2"/>
      <c r="C7" s="23">
        <v>728648</v>
      </c>
      <c r="D7" s="23">
        <v>728624</v>
      </c>
      <c r="E7" s="23">
        <v>728624</v>
      </c>
      <c r="F7" s="23">
        <v>728624</v>
      </c>
      <c r="G7" s="23">
        <v>728624</v>
      </c>
      <c r="H7" s="23">
        <v>728624</v>
      </c>
      <c r="I7" s="23">
        <v>728624</v>
      </c>
      <c r="J7" s="23">
        <v>728624</v>
      </c>
      <c r="K7" s="23">
        <v>728624</v>
      </c>
      <c r="L7" s="23">
        <v>728624</v>
      </c>
      <c r="M7" s="23">
        <v>728624</v>
      </c>
      <c r="N7" s="24">
        <v>1358624</v>
      </c>
      <c r="O7" s="25">
        <v>9373512</v>
      </c>
      <c r="P7" s="23">
        <v>4694000</v>
      </c>
      <c r="Q7" s="26">
        <v>4704000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20376</v>
      </c>
      <c r="D9" s="16">
        <f t="shared" si="1"/>
        <v>2214</v>
      </c>
      <c r="E9" s="16">
        <f t="shared" si="1"/>
        <v>2214</v>
      </c>
      <c r="F9" s="16">
        <f t="shared" si="1"/>
        <v>2214</v>
      </c>
      <c r="G9" s="16">
        <f t="shared" si="1"/>
        <v>2214</v>
      </c>
      <c r="H9" s="16">
        <f t="shared" si="1"/>
        <v>2214</v>
      </c>
      <c r="I9" s="16">
        <f t="shared" si="1"/>
        <v>2214</v>
      </c>
      <c r="J9" s="16">
        <f t="shared" si="1"/>
        <v>2214</v>
      </c>
      <c r="K9" s="16">
        <f t="shared" si="1"/>
        <v>2214</v>
      </c>
      <c r="L9" s="16">
        <f>SUM(L10:L14)</f>
        <v>2214</v>
      </c>
      <c r="M9" s="16">
        <f>SUM(M10:M14)</f>
        <v>2214</v>
      </c>
      <c r="N9" s="27">
        <f t="shared" si="1"/>
        <v>2214</v>
      </c>
      <c r="O9" s="28">
        <f t="shared" si="1"/>
        <v>44730</v>
      </c>
      <c r="P9" s="16">
        <f t="shared" si="1"/>
        <v>50700</v>
      </c>
      <c r="Q9" s="29">
        <f t="shared" si="1"/>
        <v>1075700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>
        <v>1025000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20376</v>
      </c>
      <c r="D14" s="23">
        <v>2214</v>
      </c>
      <c r="E14" s="23">
        <v>2214</v>
      </c>
      <c r="F14" s="23">
        <v>2214</v>
      </c>
      <c r="G14" s="23">
        <v>2214</v>
      </c>
      <c r="H14" s="23">
        <v>2214</v>
      </c>
      <c r="I14" s="23">
        <v>2214</v>
      </c>
      <c r="J14" s="23">
        <v>2214</v>
      </c>
      <c r="K14" s="23">
        <v>2214</v>
      </c>
      <c r="L14" s="23">
        <v>2214</v>
      </c>
      <c r="M14" s="23">
        <v>2214</v>
      </c>
      <c r="N14" s="24">
        <v>2214</v>
      </c>
      <c r="O14" s="25">
        <v>44730</v>
      </c>
      <c r="P14" s="23">
        <v>50700</v>
      </c>
      <c r="Q14" s="26">
        <v>50700</v>
      </c>
    </row>
    <row r="15" spans="1:17" ht="13.5">
      <c r="A15" s="1" t="s">
        <v>32</v>
      </c>
      <c r="B15" s="4"/>
      <c r="C15" s="16">
        <f aca="true" t="shared" si="2" ref="C15:Q15">SUM(C16:C18)</f>
        <v>91674</v>
      </c>
      <c r="D15" s="16">
        <f t="shared" si="2"/>
        <v>91666</v>
      </c>
      <c r="E15" s="16">
        <f t="shared" si="2"/>
        <v>91666</v>
      </c>
      <c r="F15" s="16">
        <f t="shared" si="2"/>
        <v>91666</v>
      </c>
      <c r="G15" s="16">
        <f t="shared" si="2"/>
        <v>91666</v>
      </c>
      <c r="H15" s="16">
        <f t="shared" si="2"/>
        <v>91666</v>
      </c>
      <c r="I15" s="16">
        <f t="shared" si="2"/>
        <v>91666</v>
      </c>
      <c r="J15" s="16">
        <f t="shared" si="2"/>
        <v>91666</v>
      </c>
      <c r="K15" s="16">
        <f t="shared" si="2"/>
        <v>91666</v>
      </c>
      <c r="L15" s="16">
        <f>SUM(L16:L18)</f>
        <v>91666</v>
      </c>
      <c r="M15" s="16">
        <f>SUM(M16:M18)</f>
        <v>91666</v>
      </c>
      <c r="N15" s="27">
        <f t="shared" si="2"/>
        <v>47866666</v>
      </c>
      <c r="O15" s="28">
        <f t="shared" si="2"/>
        <v>48875000</v>
      </c>
      <c r="P15" s="16">
        <f t="shared" si="2"/>
        <v>60959000</v>
      </c>
      <c r="Q15" s="29">
        <f t="shared" si="2"/>
        <v>61059000</v>
      </c>
    </row>
    <row r="16" spans="1:17" ht="13.5">
      <c r="A16" s="3" t="s">
        <v>33</v>
      </c>
      <c r="B16" s="2"/>
      <c r="C16" s="19">
        <v>91674</v>
      </c>
      <c r="D16" s="19">
        <v>91666</v>
      </c>
      <c r="E16" s="19">
        <v>91666</v>
      </c>
      <c r="F16" s="19">
        <v>91666</v>
      </c>
      <c r="G16" s="19">
        <v>91666</v>
      </c>
      <c r="H16" s="19">
        <v>91666</v>
      </c>
      <c r="I16" s="19">
        <v>91666</v>
      </c>
      <c r="J16" s="19">
        <v>91666</v>
      </c>
      <c r="K16" s="19">
        <v>91666</v>
      </c>
      <c r="L16" s="19">
        <v>91666</v>
      </c>
      <c r="M16" s="19">
        <v>91666</v>
      </c>
      <c r="N16" s="20">
        <v>91666</v>
      </c>
      <c r="O16" s="21">
        <v>1100000</v>
      </c>
      <c r="P16" s="19">
        <v>2000000</v>
      </c>
      <c r="Q16" s="22">
        <v>2100000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>
        <v>47775000</v>
      </c>
      <c r="O17" s="21">
        <v>47775000</v>
      </c>
      <c r="P17" s="19">
        <v>58959000</v>
      </c>
      <c r="Q17" s="22">
        <v>58959000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3505266</v>
      </c>
      <c r="D25" s="41">
        <f t="shared" si="4"/>
        <v>3487066</v>
      </c>
      <c r="E25" s="41">
        <f t="shared" si="4"/>
        <v>3487066</v>
      </c>
      <c r="F25" s="41">
        <f t="shared" si="4"/>
        <v>3487066</v>
      </c>
      <c r="G25" s="41">
        <f t="shared" si="4"/>
        <v>3487066</v>
      </c>
      <c r="H25" s="41">
        <f t="shared" si="4"/>
        <v>3487066</v>
      </c>
      <c r="I25" s="41">
        <f t="shared" si="4"/>
        <v>3487066</v>
      </c>
      <c r="J25" s="41">
        <f t="shared" si="4"/>
        <v>3487066</v>
      </c>
      <c r="K25" s="41">
        <f t="shared" si="4"/>
        <v>3487066</v>
      </c>
      <c r="L25" s="41">
        <f>+L5+L9+L15+L19+L24</f>
        <v>3487066</v>
      </c>
      <c r="M25" s="41">
        <f>+M5+M9+M15+M19+M24</f>
        <v>3487066</v>
      </c>
      <c r="N25" s="42">
        <f t="shared" si="4"/>
        <v>58860762</v>
      </c>
      <c r="O25" s="43">
        <f t="shared" si="4"/>
        <v>97236688</v>
      </c>
      <c r="P25" s="41">
        <f t="shared" si="4"/>
        <v>104305196</v>
      </c>
      <c r="Q25" s="44">
        <f t="shared" si="4"/>
        <v>107118546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3070118</v>
      </c>
      <c r="D28" s="16">
        <f t="shared" si="5"/>
        <v>3069080</v>
      </c>
      <c r="E28" s="16">
        <f>SUM(E29:E31)</f>
        <v>3069080</v>
      </c>
      <c r="F28" s="16">
        <f>SUM(F29:F31)</f>
        <v>3069080</v>
      </c>
      <c r="G28" s="16">
        <f>SUM(G29:G31)</f>
        <v>3069080</v>
      </c>
      <c r="H28" s="16">
        <f>SUM(H29:H31)</f>
        <v>3069080</v>
      </c>
      <c r="I28" s="16">
        <f t="shared" si="5"/>
        <v>3069080</v>
      </c>
      <c r="J28" s="16">
        <f t="shared" si="5"/>
        <v>3069080</v>
      </c>
      <c r="K28" s="16">
        <f t="shared" si="5"/>
        <v>3069080</v>
      </c>
      <c r="L28" s="16">
        <f>SUM(L29:L31)</f>
        <v>3069080</v>
      </c>
      <c r="M28" s="16">
        <f>SUM(M29:M31)</f>
        <v>3069080</v>
      </c>
      <c r="N28" s="17">
        <f t="shared" si="5"/>
        <v>3069080</v>
      </c>
      <c r="O28" s="18">
        <f t="shared" si="5"/>
        <v>36829998</v>
      </c>
      <c r="P28" s="16">
        <f t="shared" si="5"/>
        <v>30751316</v>
      </c>
      <c r="Q28" s="17">
        <f t="shared" si="5"/>
        <v>31693315</v>
      </c>
    </row>
    <row r="29" spans="1:17" ht="13.5">
      <c r="A29" s="3" t="s">
        <v>23</v>
      </c>
      <c r="B29" s="2"/>
      <c r="C29" s="19">
        <v>863841</v>
      </c>
      <c r="D29" s="19">
        <v>863517</v>
      </c>
      <c r="E29" s="19">
        <v>863517</v>
      </c>
      <c r="F29" s="19">
        <v>863517</v>
      </c>
      <c r="G29" s="19">
        <v>863517</v>
      </c>
      <c r="H29" s="19">
        <v>863517</v>
      </c>
      <c r="I29" s="19">
        <v>863517</v>
      </c>
      <c r="J29" s="19">
        <v>863517</v>
      </c>
      <c r="K29" s="19">
        <v>863517</v>
      </c>
      <c r="L29" s="19">
        <v>863517</v>
      </c>
      <c r="M29" s="19">
        <v>863517</v>
      </c>
      <c r="N29" s="20">
        <v>863517</v>
      </c>
      <c r="O29" s="21">
        <v>10362528</v>
      </c>
      <c r="P29" s="19">
        <v>8989633</v>
      </c>
      <c r="Q29" s="22">
        <v>9402882</v>
      </c>
    </row>
    <row r="30" spans="1:17" ht="13.5">
      <c r="A30" s="3" t="s">
        <v>24</v>
      </c>
      <c r="B30" s="2"/>
      <c r="C30" s="23">
        <v>2139096</v>
      </c>
      <c r="D30" s="23">
        <v>2138455</v>
      </c>
      <c r="E30" s="23">
        <v>2138455</v>
      </c>
      <c r="F30" s="23">
        <v>2138455</v>
      </c>
      <c r="G30" s="23">
        <v>2138455</v>
      </c>
      <c r="H30" s="23">
        <v>2138455</v>
      </c>
      <c r="I30" s="23">
        <v>2138455</v>
      </c>
      <c r="J30" s="23">
        <v>2138455</v>
      </c>
      <c r="K30" s="23">
        <v>2138455</v>
      </c>
      <c r="L30" s="23">
        <v>2138455</v>
      </c>
      <c r="M30" s="23">
        <v>2138455</v>
      </c>
      <c r="N30" s="24">
        <v>2138455</v>
      </c>
      <c r="O30" s="25">
        <v>25662101</v>
      </c>
      <c r="P30" s="23">
        <v>20867370</v>
      </c>
      <c r="Q30" s="26">
        <v>21364692</v>
      </c>
    </row>
    <row r="31" spans="1:17" ht="13.5">
      <c r="A31" s="3" t="s">
        <v>25</v>
      </c>
      <c r="B31" s="2"/>
      <c r="C31" s="19">
        <v>67181</v>
      </c>
      <c r="D31" s="19">
        <v>67108</v>
      </c>
      <c r="E31" s="19">
        <v>67108</v>
      </c>
      <c r="F31" s="19">
        <v>67108</v>
      </c>
      <c r="G31" s="19">
        <v>67108</v>
      </c>
      <c r="H31" s="19">
        <v>67108</v>
      </c>
      <c r="I31" s="19">
        <v>67108</v>
      </c>
      <c r="J31" s="19">
        <v>67108</v>
      </c>
      <c r="K31" s="19">
        <v>67108</v>
      </c>
      <c r="L31" s="19">
        <v>67108</v>
      </c>
      <c r="M31" s="19">
        <v>67108</v>
      </c>
      <c r="N31" s="20">
        <v>67108</v>
      </c>
      <c r="O31" s="21">
        <v>805369</v>
      </c>
      <c r="P31" s="19">
        <v>894313</v>
      </c>
      <c r="Q31" s="22">
        <v>925741</v>
      </c>
    </row>
    <row r="32" spans="1:17" ht="13.5">
      <c r="A32" s="1" t="s">
        <v>26</v>
      </c>
      <c r="B32" s="2"/>
      <c r="C32" s="16">
        <f aca="true" t="shared" si="6" ref="C32:Q32">SUM(C33:C37)</f>
        <v>539740</v>
      </c>
      <c r="D32" s="16">
        <f t="shared" si="6"/>
        <v>539474</v>
      </c>
      <c r="E32" s="16">
        <f>SUM(E33:E37)</f>
        <v>539474</v>
      </c>
      <c r="F32" s="16">
        <f>SUM(F33:F37)</f>
        <v>539474</v>
      </c>
      <c r="G32" s="16">
        <f>SUM(G33:G37)</f>
        <v>539474</v>
      </c>
      <c r="H32" s="16">
        <f>SUM(H33:H37)</f>
        <v>539474</v>
      </c>
      <c r="I32" s="16">
        <f t="shared" si="6"/>
        <v>539474</v>
      </c>
      <c r="J32" s="16">
        <f t="shared" si="6"/>
        <v>539474</v>
      </c>
      <c r="K32" s="16">
        <f t="shared" si="6"/>
        <v>539474</v>
      </c>
      <c r="L32" s="16">
        <f>SUM(L33:L37)</f>
        <v>539474</v>
      </c>
      <c r="M32" s="16">
        <f>SUM(M33:M37)</f>
        <v>539474</v>
      </c>
      <c r="N32" s="27">
        <f t="shared" si="6"/>
        <v>539474</v>
      </c>
      <c r="O32" s="28">
        <f t="shared" si="6"/>
        <v>6473954</v>
      </c>
      <c r="P32" s="16">
        <f t="shared" si="6"/>
        <v>6526811</v>
      </c>
      <c r="Q32" s="29">
        <f t="shared" si="6"/>
        <v>6867270</v>
      </c>
    </row>
    <row r="33" spans="1:17" ht="13.5">
      <c r="A33" s="3" t="s">
        <v>27</v>
      </c>
      <c r="B33" s="2"/>
      <c r="C33" s="19">
        <v>155199</v>
      </c>
      <c r="D33" s="19">
        <v>155082</v>
      </c>
      <c r="E33" s="19">
        <v>155082</v>
      </c>
      <c r="F33" s="19">
        <v>155082</v>
      </c>
      <c r="G33" s="19">
        <v>155082</v>
      </c>
      <c r="H33" s="19">
        <v>155082</v>
      </c>
      <c r="I33" s="19">
        <v>155082</v>
      </c>
      <c r="J33" s="19">
        <v>155082</v>
      </c>
      <c r="K33" s="19">
        <v>155082</v>
      </c>
      <c r="L33" s="19">
        <v>155082</v>
      </c>
      <c r="M33" s="19">
        <v>155082</v>
      </c>
      <c r="N33" s="20">
        <v>155082</v>
      </c>
      <c r="O33" s="21">
        <v>1861101</v>
      </c>
      <c r="P33" s="19">
        <v>1842669</v>
      </c>
      <c r="Q33" s="22">
        <v>1938324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384541</v>
      </c>
      <c r="D37" s="23">
        <v>384392</v>
      </c>
      <c r="E37" s="23">
        <v>384392</v>
      </c>
      <c r="F37" s="23">
        <v>384392</v>
      </c>
      <c r="G37" s="23">
        <v>384392</v>
      </c>
      <c r="H37" s="23">
        <v>384392</v>
      </c>
      <c r="I37" s="23">
        <v>384392</v>
      </c>
      <c r="J37" s="23">
        <v>384392</v>
      </c>
      <c r="K37" s="23">
        <v>384392</v>
      </c>
      <c r="L37" s="23">
        <v>384392</v>
      </c>
      <c r="M37" s="23">
        <v>384392</v>
      </c>
      <c r="N37" s="24">
        <v>384392</v>
      </c>
      <c r="O37" s="25">
        <v>4612853</v>
      </c>
      <c r="P37" s="23">
        <v>4684142</v>
      </c>
      <c r="Q37" s="26">
        <v>4928946</v>
      </c>
    </row>
    <row r="38" spans="1:17" ht="13.5">
      <c r="A38" s="1" t="s">
        <v>32</v>
      </c>
      <c r="B38" s="4"/>
      <c r="C38" s="16">
        <f aca="true" t="shared" si="7" ref="C38:Q38">SUM(C39:C41)</f>
        <v>4381527</v>
      </c>
      <c r="D38" s="16">
        <f t="shared" si="7"/>
        <v>4379938</v>
      </c>
      <c r="E38" s="16">
        <f>SUM(E39:E41)</f>
        <v>4379938</v>
      </c>
      <c r="F38" s="16">
        <f>SUM(F39:F41)</f>
        <v>4379938</v>
      </c>
      <c r="G38" s="16">
        <f>SUM(G39:G41)</f>
        <v>4379938</v>
      </c>
      <c r="H38" s="16">
        <f>SUM(H39:H41)</f>
        <v>4379938</v>
      </c>
      <c r="I38" s="16">
        <f t="shared" si="7"/>
        <v>4379938</v>
      </c>
      <c r="J38" s="16">
        <f t="shared" si="7"/>
        <v>4379938</v>
      </c>
      <c r="K38" s="16">
        <f t="shared" si="7"/>
        <v>4379938</v>
      </c>
      <c r="L38" s="16">
        <f>SUM(L39:L41)</f>
        <v>4379938</v>
      </c>
      <c r="M38" s="16">
        <f>SUM(M39:M41)</f>
        <v>4379938</v>
      </c>
      <c r="N38" s="27">
        <f t="shared" si="7"/>
        <v>4379938</v>
      </c>
      <c r="O38" s="28">
        <f t="shared" si="7"/>
        <v>52560845</v>
      </c>
      <c r="P38" s="16">
        <f t="shared" si="7"/>
        <v>64299661</v>
      </c>
      <c r="Q38" s="29">
        <f t="shared" si="7"/>
        <v>64613196</v>
      </c>
    </row>
    <row r="39" spans="1:17" ht="13.5">
      <c r="A39" s="3" t="s">
        <v>33</v>
      </c>
      <c r="B39" s="2"/>
      <c r="C39" s="19">
        <v>412976</v>
      </c>
      <c r="D39" s="19">
        <v>412691</v>
      </c>
      <c r="E39" s="19">
        <v>412691</v>
      </c>
      <c r="F39" s="19">
        <v>412691</v>
      </c>
      <c r="G39" s="19">
        <v>412691</v>
      </c>
      <c r="H39" s="19">
        <v>412691</v>
      </c>
      <c r="I39" s="19">
        <v>412691</v>
      </c>
      <c r="J39" s="19">
        <v>412691</v>
      </c>
      <c r="K39" s="19">
        <v>412691</v>
      </c>
      <c r="L39" s="19">
        <v>412691</v>
      </c>
      <c r="M39" s="19">
        <v>412691</v>
      </c>
      <c r="N39" s="20">
        <v>412691</v>
      </c>
      <c r="O39" s="21">
        <v>4952577</v>
      </c>
      <c r="P39" s="19">
        <v>5719419</v>
      </c>
      <c r="Q39" s="22">
        <v>6032954</v>
      </c>
    </row>
    <row r="40" spans="1:17" ht="13.5">
      <c r="A40" s="3" t="s">
        <v>34</v>
      </c>
      <c r="B40" s="2"/>
      <c r="C40" s="19">
        <v>3968551</v>
      </c>
      <c r="D40" s="19">
        <v>3967247</v>
      </c>
      <c r="E40" s="19">
        <v>3967247</v>
      </c>
      <c r="F40" s="19">
        <v>3967247</v>
      </c>
      <c r="G40" s="19">
        <v>3967247</v>
      </c>
      <c r="H40" s="19">
        <v>3967247</v>
      </c>
      <c r="I40" s="19">
        <v>3967247</v>
      </c>
      <c r="J40" s="19">
        <v>3967247</v>
      </c>
      <c r="K40" s="19">
        <v>3967247</v>
      </c>
      <c r="L40" s="19">
        <v>3967247</v>
      </c>
      <c r="M40" s="19">
        <v>3967247</v>
      </c>
      <c r="N40" s="20">
        <v>3967247</v>
      </c>
      <c r="O40" s="21">
        <v>47608268</v>
      </c>
      <c r="P40" s="19">
        <v>58580242</v>
      </c>
      <c r="Q40" s="22">
        <v>58580242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16674</v>
      </c>
      <c r="D42" s="16">
        <f t="shared" si="8"/>
        <v>16666</v>
      </c>
      <c r="E42" s="16">
        <f>SUM(E43:E46)</f>
        <v>16666</v>
      </c>
      <c r="F42" s="16">
        <f>SUM(F43:F46)</f>
        <v>16666</v>
      </c>
      <c r="G42" s="16">
        <f>SUM(G43:G46)</f>
        <v>16666</v>
      </c>
      <c r="H42" s="16">
        <f>SUM(H43:H46)</f>
        <v>16666</v>
      </c>
      <c r="I42" s="16">
        <f t="shared" si="8"/>
        <v>16666</v>
      </c>
      <c r="J42" s="16">
        <f t="shared" si="8"/>
        <v>16666</v>
      </c>
      <c r="K42" s="16">
        <f t="shared" si="8"/>
        <v>16666</v>
      </c>
      <c r="L42" s="16">
        <f>SUM(L43:L46)</f>
        <v>16666</v>
      </c>
      <c r="M42" s="16">
        <f>SUM(M43:M46)</f>
        <v>16666</v>
      </c>
      <c r="N42" s="27">
        <f t="shared" si="8"/>
        <v>16666</v>
      </c>
      <c r="O42" s="28">
        <f t="shared" si="8"/>
        <v>200000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6250</v>
      </c>
      <c r="D44" s="19">
        <v>6250</v>
      </c>
      <c r="E44" s="19">
        <v>6250</v>
      </c>
      <c r="F44" s="19">
        <v>6250</v>
      </c>
      <c r="G44" s="19">
        <v>6250</v>
      </c>
      <c r="H44" s="19">
        <v>6250</v>
      </c>
      <c r="I44" s="19">
        <v>6250</v>
      </c>
      <c r="J44" s="19">
        <v>6250</v>
      </c>
      <c r="K44" s="19">
        <v>6250</v>
      </c>
      <c r="L44" s="19">
        <v>6250</v>
      </c>
      <c r="M44" s="19">
        <v>6250</v>
      </c>
      <c r="N44" s="20">
        <v>6250</v>
      </c>
      <c r="O44" s="21">
        <v>75000</v>
      </c>
      <c r="P44" s="19"/>
      <c r="Q44" s="22"/>
    </row>
    <row r="45" spans="1:17" ht="13.5">
      <c r="A45" s="3" t="s">
        <v>39</v>
      </c>
      <c r="B45" s="2"/>
      <c r="C45" s="23">
        <v>4174</v>
      </c>
      <c r="D45" s="23">
        <v>4166</v>
      </c>
      <c r="E45" s="23">
        <v>4166</v>
      </c>
      <c r="F45" s="23">
        <v>4166</v>
      </c>
      <c r="G45" s="23">
        <v>4166</v>
      </c>
      <c r="H45" s="23">
        <v>4166</v>
      </c>
      <c r="I45" s="23">
        <v>4166</v>
      </c>
      <c r="J45" s="23">
        <v>4166</v>
      </c>
      <c r="K45" s="23">
        <v>4166</v>
      </c>
      <c r="L45" s="23">
        <v>4166</v>
      </c>
      <c r="M45" s="23">
        <v>4166</v>
      </c>
      <c r="N45" s="24">
        <v>4166</v>
      </c>
      <c r="O45" s="25">
        <v>50000</v>
      </c>
      <c r="P45" s="23"/>
      <c r="Q45" s="26"/>
    </row>
    <row r="46" spans="1:17" ht="13.5">
      <c r="A46" s="3" t="s">
        <v>40</v>
      </c>
      <c r="B46" s="2"/>
      <c r="C46" s="19">
        <v>6250</v>
      </c>
      <c r="D46" s="19">
        <v>6250</v>
      </c>
      <c r="E46" s="19">
        <v>6250</v>
      </c>
      <c r="F46" s="19">
        <v>6250</v>
      </c>
      <c r="G46" s="19">
        <v>6250</v>
      </c>
      <c r="H46" s="19">
        <v>6250</v>
      </c>
      <c r="I46" s="19">
        <v>6250</v>
      </c>
      <c r="J46" s="19">
        <v>6250</v>
      </c>
      <c r="K46" s="19">
        <v>6250</v>
      </c>
      <c r="L46" s="19">
        <v>6250</v>
      </c>
      <c r="M46" s="19">
        <v>6250</v>
      </c>
      <c r="N46" s="20">
        <v>6250</v>
      </c>
      <c r="O46" s="21">
        <v>75000</v>
      </c>
      <c r="P46" s="19"/>
      <c r="Q46" s="22"/>
    </row>
    <row r="47" spans="1:17" ht="13.5">
      <c r="A47" s="1" t="s">
        <v>41</v>
      </c>
      <c r="B47" s="4"/>
      <c r="C47" s="16">
        <v>15859</v>
      </c>
      <c r="D47" s="16">
        <v>15831</v>
      </c>
      <c r="E47" s="16">
        <v>15831</v>
      </c>
      <c r="F47" s="16">
        <v>15831</v>
      </c>
      <c r="G47" s="16">
        <v>15831</v>
      </c>
      <c r="H47" s="16">
        <v>15831</v>
      </c>
      <c r="I47" s="16">
        <v>15831</v>
      </c>
      <c r="J47" s="16">
        <v>15831</v>
      </c>
      <c r="K47" s="16">
        <v>15831</v>
      </c>
      <c r="L47" s="16">
        <v>15831</v>
      </c>
      <c r="M47" s="16">
        <v>15831</v>
      </c>
      <c r="N47" s="27">
        <v>15831</v>
      </c>
      <c r="O47" s="28">
        <v>190000</v>
      </c>
      <c r="P47" s="16">
        <v>20000</v>
      </c>
      <c r="Q47" s="29">
        <v>20000</v>
      </c>
    </row>
    <row r="48" spans="1:17" ht="13.5">
      <c r="A48" s="5" t="s">
        <v>44</v>
      </c>
      <c r="B48" s="6"/>
      <c r="C48" s="41">
        <f aca="true" t="shared" si="9" ref="C48:Q48">+C28+C32+C38+C42+C47</f>
        <v>8023918</v>
      </c>
      <c r="D48" s="41">
        <f t="shared" si="9"/>
        <v>8020989</v>
      </c>
      <c r="E48" s="41">
        <f>+E28+E32+E38+E42+E47</f>
        <v>8020989</v>
      </c>
      <c r="F48" s="41">
        <f>+F28+F32+F38+F42+F47</f>
        <v>8020989</v>
      </c>
      <c r="G48" s="41">
        <f>+G28+G32+G38+G42+G47</f>
        <v>8020989</v>
      </c>
      <c r="H48" s="41">
        <f>+H28+H32+H38+H42+H47</f>
        <v>8020989</v>
      </c>
      <c r="I48" s="41">
        <f t="shared" si="9"/>
        <v>8020989</v>
      </c>
      <c r="J48" s="41">
        <f t="shared" si="9"/>
        <v>8020989</v>
      </c>
      <c r="K48" s="41">
        <f t="shared" si="9"/>
        <v>8020989</v>
      </c>
      <c r="L48" s="41">
        <f>+L28+L32+L38+L42+L47</f>
        <v>8020989</v>
      </c>
      <c r="M48" s="41">
        <f>+M28+M32+M38+M42+M47</f>
        <v>8020989</v>
      </c>
      <c r="N48" s="42">
        <f t="shared" si="9"/>
        <v>8020989</v>
      </c>
      <c r="O48" s="43">
        <f t="shared" si="9"/>
        <v>96254797</v>
      </c>
      <c r="P48" s="41">
        <f t="shared" si="9"/>
        <v>101597788</v>
      </c>
      <c r="Q48" s="44">
        <f t="shared" si="9"/>
        <v>103193781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-4518652</v>
      </c>
      <c r="D49" s="45">
        <f t="shared" si="10"/>
        <v>-4533923</v>
      </c>
      <c r="E49" s="45">
        <f t="shared" si="10"/>
        <v>-4533923</v>
      </c>
      <c r="F49" s="45">
        <f t="shared" si="10"/>
        <v>-4533923</v>
      </c>
      <c r="G49" s="45">
        <f t="shared" si="10"/>
        <v>-4533923</v>
      </c>
      <c r="H49" s="45">
        <f t="shared" si="10"/>
        <v>-4533923</v>
      </c>
      <c r="I49" s="45">
        <f t="shared" si="10"/>
        <v>-4533923</v>
      </c>
      <c r="J49" s="45">
        <f t="shared" si="10"/>
        <v>-4533923</v>
      </c>
      <c r="K49" s="45">
        <f t="shared" si="10"/>
        <v>-4533923</v>
      </c>
      <c r="L49" s="45">
        <f>+L25-L48</f>
        <v>-4533923</v>
      </c>
      <c r="M49" s="45">
        <f>+M25-M48</f>
        <v>-4533923</v>
      </c>
      <c r="N49" s="46">
        <f t="shared" si="10"/>
        <v>50839773</v>
      </c>
      <c r="O49" s="47">
        <f t="shared" si="10"/>
        <v>981891</v>
      </c>
      <c r="P49" s="45">
        <f t="shared" si="10"/>
        <v>2707408</v>
      </c>
      <c r="Q49" s="48">
        <f t="shared" si="10"/>
        <v>3924765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16740331</v>
      </c>
      <c r="D5" s="16">
        <f t="shared" si="0"/>
        <v>8352538</v>
      </c>
      <c r="E5" s="16">
        <f t="shared" si="0"/>
        <v>12039915</v>
      </c>
      <c r="F5" s="16">
        <f t="shared" si="0"/>
        <v>4565857</v>
      </c>
      <c r="G5" s="16">
        <f t="shared" si="0"/>
        <v>8120913</v>
      </c>
      <c r="H5" s="16">
        <f t="shared" si="0"/>
        <v>14865241</v>
      </c>
      <c r="I5" s="16">
        <f t="shared" si="0"/>
        <v>7449830</v>
      </c>
      <c r="J5" s="16">
        <f t="shared" si="0"/>
        <v>5623102</v>
      </c>
      <c r="K5" s="16">
        <f t="shared" si="0"/>
        <v>4229145</v>
      </c>
      <c r="L5" s="16">
        <f>SUM(L6:L8)</f>
        <v>12463165</v>
      </c>
      <c r="M5" s="16">
        <f>SUM(M6:M8)</f>
        <v>4790454</v>
      </c>
      <c r="N5" s="17">
        <f t="shared" si="0"/>
        <v>7549756</v>
      </c>
      <c r="O5" s="18">
        <f t="shared" si="0"/>
        <v>106790247</v>
      </c>
      <c r="P5" s="16">
        <f t="shared" si="0"/>
        <v>105512597</v>
      </c>
      <c r="Q5" s="17">
        <f t="shared" si="0"/>
        <v>112619615</v>
      </c>
    </row>
    <row r="6" spans="1:17" ht="13.5">
      <c r="A6" s="3" t="s">
        <v>23</v>
      </c>
      <c r="B6" s="2"/>
      <c r="C6" s="19">
        <v>12520106</v>
      </c>
      <c r="D6" s="19">
        <v>2365556</v>
      </c>
      <c r="E6" s="19">
        <v>2420926</v>
      </c>
      <c r="F6" s="19"/>
      <c r="G6" s="19">
        <v>1783596</v>
      </c>
      <c r="H6" s="19">
        <v>10015923</v>
      </c>
      <c r="I6" s="19">
        <v>2207914</v>
      </c>
      <c r="J6" s="19">
        <v>1228650</v>
      </c>
      <c r="K6" s="19"/>
      <c r="L6" s="19">
        <v>8091792</v>
      </c>
      <c r="M6" s="19"/>
      <c r="N6" s="20">
        <v>2477740</v>
      </c>
      <c r="O6" s="21">
        <v>43112203</v>
      </c>
      <c r="P6" s="19">
        <v>46750408</v>
      </c>
      <c r="Q6" s="22">
        <v>50796858</v>
      </c>
    </row>
    <row r="7" spans="1:17" ht="13.5">
      <c r="A7" s="3" t="s">
        <v>24</v>
      </c>
      <c r="B7" s="2"/>
      <c r="C7" s="23">
        <v>4220225</v>
      </c>
      <c r="D7" s="23">
        <v>5986982</v>
      </c>
      <c r="E7" s="23">
        <v>9618989</v>
      </c>
      <c r="F7" s="23">
        <v>4565857</v>
      </c>
      <c r="G7" s="23">
        <v>6337317</v>
      </c>
      <c r="H7" s="23">
        <v>4849318</v>
      </c>
      <c r="I7" s="23">
        <v>5241916</v>
      </c>
      <c r="J7" s="23">
        <v>4394452</v>
      </c>
      <c r="K7" s="23">
        <v>4229145</v>
      </c>
      <c r="L7" s="23">
        <v>4371373</v>
      </c>
      <c r="M7" s="23">
        <v>4790454</v>
      </c>
      <c r="N7" s="24">
        <v>5072016</v>
      </c>
      <c r="O7" s="25">
        <v>63678044</v>
      </c>
      <c r="P7" s="23">
        <v>58762189</v>
      </c>
      <c r="Q7" s="26">
        <v>61822757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7723818</v>
      </c>
      <c r="D9" s="16">
        <f t="shared" si="1"/>
        <v>3085445</v>
      </c>
      <c r="E9" s="16">
        <f t="shared" si="1"/>
        <v>5874284</v>
      </c>
      <c r="F9" s="16">
        <f t="shared" si="1"/>
        <v>2198033</v>
      </c>
      <c r="G9" s="16">
        <f t="shared" si="1"/>
        <v>4174566</v>
      </c>
      <c r="H9" s="16">
        <f t="shared" si="1"/>
        <v>6952243</v>
      </c>
      <c r="I9" s="16">
        <f t="shared" si="1"/>
        <v>3966300</v>
      </c>
      <c r="J9" s="16">
        <f t="shared" si="1"/>
        <v>3105761</v>
      </c>
      <c r="K9" s="16">
        <f t="shared" si="1"/>
        <v>2382725</v>
      </c>
      <c r="L9" s="16">
        <f>SUM(L10:L14)</f>
        <v>6048898</v>
      </c>
      <c r="M9" s="16">
        <f>SUM(M10:M14)</f>
        <v>2398833</v>
      </c>
      <c r="N9" s="27">
        <f t="shared" si="1"/>
        <v>3701083</v>
      </c>
      <c r="O9" s="28">
        <f t="shared" si="1"/>
        <v>51611989</v>
      </c>
      <c r="P9" s="16">
        <f t="shared" si="1"/>
        <v>61092505</v>
      </c>
      <c r="Q9" s="29">
        <f t="shared" si="1"/>
        <v>67066929</v>
      </c>
    </row>
    <row r="10" spans="1:17" ht="13.5">
      <c r="A10" s="3" t="s">
        <v>27</v>
      </c>
      <c r="B10" s="2"/>
      <c r="C10" s="19">
        <v>1415655</v>
      </c>
      <c r="D10" s="19">
        <v>301328</v>
      </c>
      <c r="E10" s="19">
        <v>428456</v>
      </c>
      <c r="F10" s="19">
        <v>21616</v>
      </c>
      <c r="G10" s="19">
        <v>231335</v>
      </c>
      <c r="H10" s="19">
        <v>1138345</v>
      </c>
      <c r="I10" s="19">
        <v>275716</v>
      </c>
      <c r="J10" s="19">
        <v>181393</v>
      </c>
      <c r="K10" s="19">
        <v>31449</v>
      </c>
      <c r="L10" s="19">
        <v>921537</v>
      </c>
      <c r="M10" s="19">
        <v>19974</v>
      </c>
      <c r="N10" s="20">
        <v>295786</v>
      </c>
      <c r="O10" s="21">
        <v>5262590</v>
      </c>
      <c r="P10" s="19">
        <v>6192902</v>
      </c>
      <c r="Q10" s="22">
        <v>5734966</v>
      </c>
    </row>
    <row r="11" spans="1:17" ht="13.5">
      <c r="A11" s="3" t="s">
        <v>28</v>
      </c>
      <c r="B11" s="2"/>
      <c r="C11" s="19">
        <v>237666</v>
      </c>
      <c r="D11" s="19">
        <v>324584</v>
      </c>
      <c r="E11" s="19">
        <v>1902807</v>
      </c>
      <c r="F11" s="19">
        <v>285942</v>
      </c>
      <c r="G11" s="19">
        <v>296291</v>
      </c>
      <c r="H11" s="19">
        <v>116889</v>
      </c>
      <c r="I11" s="19">
        <v>207124</v>
      </c>
      <c r="J11" s="19">
        <v>167996</v>
      </c>
      <c r="K11" s="19">
        <v>167931</v>
      </c>
      <c r="L11" s="19">
        <v>167881</v>
      </c>
      <c r="M11" s="19">
        <v>167874</v>
      </c>
      <c r="N11" s="20">
        <v>167865</v>
      </c>
      <c r="O11" s="21">
        <v>4210850</v>
      </c>
      <c r="P11" s="19">
        <v>4438234</v>
      </c>
      <c r="Q11" s="22">
        <v>4677902</v>
      </c>
    </row>
    <row r="12" spans="1:17" ht="13.5">
      <c r="A12" s="3" t="s">
        <v>29</v>
      </c>
      <c r="B12" s="2"/>
      <c r="C12" s="19">
        <v>883820</v>
      </c>
      <c r="D12" s="19">
        <v>1479559</v>
      </c>
      <c r="E12" s="19">
        <v>2540109</v>
      </c>
      <c r="F12" s="19">
        <v>1890475</v>
      </c>
      <c r="G12" s="19">
        <v>2908054</v>
      </c>
      <c r="H12" s="19">
        <v>1547734</v>
      </c>
      <c r="I12" s="19">
        <v>2568792</v>
      </c>
      <c r="J12" s="19">
        <v>2247382</v>
      </c>
      <c r="K12" s="19">
        <v>2183345</v>
      </c>
      <c r="L12" s="19">
        <v>1607311</v>
      </c>
      <c r="M12" s="19">
        <v>2210985</v>
      </c>
      <c r="N12" s="20">
        <v>2210983</v>
      </c>
      <c r="O12" s="21">
        <v>24278549</v>
      </c>
      <c r="P12" s="19">
        <v>24461369</v>
      </c>
      <c r="Q12" s="22">
        <v>24654061</v>
      </c>
    </row>
    <row r="13" spans="1:17" ht="13.5">
      <c r="A13" s="3" t="s">
        <v>30</v>
      </c>
      <c r="B13" s="2"/>
      <c r="C13" s="19">
        <v>5186677</v>
      </c>
      <c r="D13" s="19">
        <v>979974</v>
      </c>
      <c r="E13" s="19">
        <v>1002912</v>
      </c>
      <c r="F13" s="19"/>
      <c r="G13" s="19">
        <v>738886</v>
      </c>
      <c r="H13" s="19">
        <v>4149275</v>
      </c>
      <c r="I13" s="19">
        <v>914668</v>
      </c>
      <c r="J13" s="19">
        <v>508990</v>
      </c>
      <c r="K13" s="19"/>
      <c r="L13" s="19">
        <v>3352169</v>
      </c>
      <c r="M13" s="19"/>
      <c r="N13" s="20">
        <v>1026449</v>
      </c>
      <c r="O13" s="21">
        <v>17860000</v>
      </c>
      <c r="P13" s="19">
        <v>26000000</v>
      </c>
      <c r="Q13" s="22">
        <v>32000000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2695566</v>
      </c>
      <c r="D15" s="16">
        <f t="shared" si="2"/>
        <v>2897779</v>
      </c>
      <c r="E15" s="16">
        <f t="shared" si="2"/>
        <v>1247651</v>
      </c>
      <c r="F15" s="16">
        <f t="shared" si="2"/>
        <v>1570103</v>
      </c>
      <c r="G15" s="16">
        <f t="shared" si="2"/>
        <v>284757</v>
      </c>
      <c r="H15" s="16">
        <f t="shared" si="2"/>
        <v>2850492</v>
      </c>
      <c r="I15" s="16">
        <f t="shared" si="2"/>
        <v>260875</v>
      </c>
      <c r="J15" s="16">
        <f t="shared" si="2"/>
        <v>585573</v>
      </c>
      <c r="K15" s="16">
        <f t="shared" si="2"/>
        <v>1505967</v>
      </c>
      <c r="L15" s="16">
        <f>SUM(L16:L18)</f>
        <v>3569298</v>
      </c>
      <c r="M15" s="16">
        <f>SUM(M16:M18)</f>
        <v>96319</v>
      </c>
      <c r="N15" s="27">
        <f t="shared" si="2"/>
        <v>587674</v>
      </c>
      <c r="O15" s="28">
        <f t="shared" si="2"/>
        <v>18152054</v>
      </c>
      <c r="P15" s="16">
        <f t="shared" si="2"/>
        <v>18881521</v>
      </c>
      <c r="Q15" s="29">
        <f t="shared" si="2"/>
        <v>19889117</v>
      </c>
    </row>
    <row r="16" spans="1:17" ht="13.5">
      <c r="A16" s="3" t="s">
        <v>33</v>
      </c>
      <c r="B16" s="2"/>
      <c r="C16" s="19">
        <v>2695566</v>
      </c>
      <c r="D16" s="19">
        <v>2897779</v>
      </c>
      <c r="E16" s="19">
        <v>1247651</v>
      </c>
      <c r="F16" s="19">
        <v>1570103</v>
      </c>
      <c r="G16" s="19">
        <v>284757</v>
      </c>
      <c r="H16" s="19">
        <v>2850492</v>
      </c>
      <c r="I16" s="19">
        <v>260875</v>
      </c>
      <c r="J16" s="19">
        <v>585573</v>
      </c>
      <c r="K16" s="19">
        <v>1505967</v>
      </c>
      <c r="L16" s="19">
        <v>3569298</v>
      </c>
      <c r="M16" s="19">
        <v>96319</v>
      </c>
      <c r="N16" s="20">
        <v>587674</v>
      </c>
      <c r="O16" s="21">
        <v>18152054</v>
      </c>
      <c r="P16" s="19">
        <v>18881521</v>
      </c>
      <c r="Q16" s="22">
        <v>19889117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17941280</v>
      </c>
      <c r="D19" s="16">
        <f t="shared" si="3"/>
        <v>21030566</v>
      </c>
      <c r="E19" s="16">
        <f t="shared" si="3"/>
        <v>13766384</v>
      </c>
      <c r="F19" s="16">
        <f t="shared" si="3"/>
        <v>16008417</v>
      </c>
      <c r="G19" s="16">
        <f t="shared" si="3"/>
        <v>11949256</v>
      </c>
      <c r="H19" s="16">
        <f t="shared" si="3"/>
        <v>18931501</v>
      </c>
      <c r="I19" s="16">
        <f t="shared" si="3"/>
        <v>14613803</v>
      </c>
      <c r="J19" s="16">
        <f t="shared" si="3"/>
        <v>14531828</v>
      </c>
      <c r="K19" s="16">
        <f t="shared" si="3"/>
        <v>17338239</v>
      </c>
      <c r="L19" s="16">
        <f>SUM(L20:L23)</f>
        <v>20907990</v>
      </c>
      <c r="M19" s="16">
        <f>SUM(M20:M23)</f>
        <v>14253702</v>
      </c>
      <c r="N19" s="27">
        <f t="shared" si="3"/>
        <v>19449305</v>
      </c>
      <c r="O19" s="28">
        <f t="shared" si="3"/>
        <v>200722271</v>
      </c>
      <c r="P19" s="16">
        <f t="shared" si="3"/>
        <v>205421368</v>
      </c>
      <c r="Q19" s="29">
        <f t="shared" si="3"/>
        <v>217361344</v>
      </c>
    </row>
    <row r="20" spans="1:17" ht="13.5">
      <c r="A20" s="3" t="s">
        <v>37</v>
      </c>
      <c r="B20" s="2"/>
      <c r="C20" s="19">
        <v>8618434</v>
      </c>
      <c r="D20" s="19">
        <v>11065498</v>
      </c>
      <c r="E20" s="19">
        <v>8615329</v>
      </c>
      <c r="F20" s="19">
        <v>9402380</v>
      </c>
      <c r="G20" s="19">
        <v>7556797</v>
      </c>
      <c r="H20" s="19">
        <v>8657295</v>
      </c>
      <c r="I20" s="19">
        <v>8779866</v>
      </c>
      <c r="J20" s="19">
        <v>8318604</v>
      </c>
      <c r="K20" s="19">
        <v>9421877</v>
      </c>
      <c r="L20" s="19">
        <v>9254837</v>
      </c>
      <c r="M20" s="19">
        <v>8987568</v>
      </c>
      <c r="N20" s="20">
        <v>12953160</v>
      </c>
      <c r="O20" s="21">
        <v>111631645</v>
      </c>
      <c r="P20" s="19">
        <v>113667118</v>
      </c>
      <c r="Q20" s="22">
        <v>122272636</v>
      </c>
    </row>
    <row r="21" spans="1:17" ht="13.5">
      <c r="A21" s="3" t="s">
        <v>38</v>
      </c>
      <c r="B21" s="2"/>
      <c r="C21" s="19">
        <v>6531558</v>
      </c>
      <c r="D21" s="19">
        <v>7676767</v>
      </c>
      <c r="E21" s="19">
        <v>2531988</v>
      </c>
      <c r="F21" s="19">
        <v>4929322</v>
      </c>
      <c r="G21" s="19">
        <v>2472484</v>
      </c>
      <c r="H21" s="19">
        <v>7590083</v>
      </c>
      <c r="I21" s="19">
        <v>3242135</v>
      </c>
      <c r="J21" s="19">
        <v>4205493</v>
      </c>
      <c r="K21" s="19">
        <v>5957977</v>
      </c>
      <c r="L21" s="19">
        <v>9183221</v>
      </c>
      <c r="M21" s="19">
        <v>3315634</v>
      </c>
      <c r="N21" s="20">
        <v>4228222</v>
      </c>
      <c r="O21" s="21">
        <v>61864884</v>
      </c>
      <c r="P21" s="19">
        <v>63585587</v>
      </c>
      <c r="Q21" s="22">
        <v>65399209</v>
      </c>
    </row>
    <row r="22" spans="1:17" ht="13.5">
      <c r="A22" s="3" t="s">
        <v>39</v>
      </c>
      <c r="B22" s="2"/>
      <c r="C22" s="23">
        <v>985435</v>
      </c>
      <c r="D22" s="23">
        <v>1088929</v>
      </c>
      <c r="E22" s="23">
        <v>1517484</v>
      </c>
      <c r="F22" s="23">
        <v>846128</v>
      </c>
      <c r="G22" s="23">
        <v>930794</v>
      </c>
      <c r="H22" s="23">
        <v>1027558</v>
      </c>
      <c r="I22" s="23">
        <v>1435437</v>
      </c>
      <c r="J22" s="23">
        <v>987041</v>
      </c>
      <c r="K22" s="23">
        <v>1051214</v>
      </c>
      <c r="L22" s="23">
        <v>985934</v>
      </c>
      <c r="M22" s="23">
        <v>980011</v>
      </c>
      <c r="N22" s="24">
        <v>1053529</v>
      </c>
      <c r="O22" s="25">
        <v>12889494</v>
      </c>
      <c r="P22" s="23">
        <v>13058257</v>
      </c>
      <c r="Q22" s="26">
        <v>13763132</v>
      </c>
    </row>
    <row r="23" spans="1:17" ht="13.5">
      <c r="A23" s="3" t="s">
        <v>40</v>
      </c>
      <c r="B23" s="2"/>
      <c r="C23" s="19">
        <v>1805853</v>
      </c>
      <c r="D23" s="19">
        <v>1199372</v>
      </c>
      <c r="E23" s="19">
        <v>1101583</v>
      </c>
      <c r="F23" s="19">
        <v>830587</v>
      </c>
      <c r="G23" s="19">
        <v>989181</v>
      </c>
      <c r="H23" s="19">
        <v>1656565</v>
      </c>
      <c r="I23" s="19">
        <v>1156365</v>
      </c>
      <c r="J23" s="19">
        <v>1020690</v>
      </c>
      <c r="K23" s="19">
        <v>907171</v>
      </c>
      <c r="L23" s="19">
        <v>1483998</v>
      </c>
      <c r="M23" s="19">
        <v>970489</v>
      </c>
      <c r="N23" s="20">
        <v>1214394</v>
      </c>
      <c r="O23" s="21">
        <v>14336248</v>
      </c>
      <c r="P23" s="19">
        <v>15110406</v>
      </c>
      <c r="Q23" s="22">
        <v>15926367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45100995</v>
      </c>
      <c r="D25" s="41">
        <f t="shared" si="4"/>
        <v>35366328</v>
      </c>
      <c r="E25" s="41">
        <f t="shared" si="4"/>
        <v>32928234</v>
      </c>
      <c r="F25" s="41">
        <f t="shared" si="4"/>
        <v>24342410</v>
      </c>
      <c r="G25" s="41">
        <f t="shared" si="4"/>
        <v>24529492</v>
      </c>
      <c r="H25" s="41">
        <f t="shared" si="4"/>
        <v>43599477</v>
      </c>
      <c r="I25" s="41">
        <f t="shared" si="4"/>
        <v>26290808</v>
      </c>
      <c r="J25" s="41">
        <f t="shared" si="4"/>
        <v>23846264</v>
      </c>
      <c r="K25" s="41">
        <f t="shared" si="4"/>
        <v>25456076</v>
      </c>
      <c r="L25" s="41">
        <f>+L5+L9+L15+L19+L24</f>
        <v>42989351</v>
      </c>
      <c r="M25" s="41">
        <f>+M5+M9+M15+M19+M24</f>
        <v>21539308</v>
      </c>
      <c r="N25" s="42">
        <f t="shared" si="4"/>
        <v>31287818</v>
      </c>
      <c r="O25" s="43">
        <f t="shared" si="4"/>
        <v>377276561</v>
      </c>
      <c r="P25" s="41">
        <f t="shared" si="4"/>
        <v>390907991</v>
      </c>
      <c r="Q25" s="44">
        <f t="shared" si="4"/>
        <v>416937005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6696094</v>
      </c>
      <c r="D28" s="16">
        <f t="shared" si="5"/>
        <v>6597551</v>
      </c>
      <c r="E28" s="16">
        <f>SUM(E29:E31)</f>
        <v>9509025</v>
      </c>
      <c r="F28" s="16">
        <f>SUM(F29:F31)</f>
        <v>7743121</v>
      </c>
      <c r="G28" s="16">
        <f>SUM(G29:G31)</f>
        <v>8629176</v>
      </c>
      <c r="H28" s="16">
        <f>SUM(H29:H31)</f>
        <v>7480858</v>
      </c>
      <c r="I28" s="16">
        <f t="shared" si="5"/>
        <v>8007616</v>
      </c>
      <c r="J28" s="16">
        <f t="shared" si="5"/>
        <v>6201788</v>
      </c>
      <c r="K28" s="16">
        <f t="shared" si="5"/>
        <v>9384327</v>
      </c>
      <c r="L28" s="16">
        <f>SUM(L29:L31)</f>
        <v>6234171</v>
      </c>
      <c r="M28" s="16">
        <f>SUM(M29:M31)</f>
        <v>6190846</v>
      </c>
      <c r="N28" s="17">
        <f t="shared" si="5"/>
        <v>7833332</v>
      </c>
      <c r="O28" s="18">
        <f t="shared" si="5"/>
        <v>90507905</v>
      </c>
      <c r="P28" s="16">
        <f t="shared" si="5"/>
        <v>95424852</v>
      </c>
      <c r="Q28" s="17">
        <f t="shared" si="5"/>
        <v>100883636</v>
      </c>
    </row>
    <row r="29" spans="1:17" ht="13.5">
      <c r="A29" s="3" t="s">
        <v>23</v>
      </c>
      <c r="B29" s="2"/>
      <c r="C29" s="19">
        <v>1032771</v>
      </c>
      <c r="D29" s="19">
        <v>987058</v>
      </c>
      <c r="E29" s="19">
        <v>1088729</v>
      </c>
      <c r="F29" s="19">
        <v>1153969</v>
      </c>
      <c r="G29" s="19">
        <v>1251122</v>
      </c>
      <c r="H29" s="19">
        <v>1091151</v>
      </c>
      <c r="I29" s="19">
        <v>1170971</v>
      </c>
      <c r="J29" s="19">
        <v>967653</v>
      </c>
      <c r="K29" s="19">
        <v>1116037</v>
      </c>
      <c r="L29" s="19">
        <v>993191</v>
      </c>
      <c r="M29" s="19">
        <v>932318</v>
      </c>
      <c r="N29" s="20">
        <v>1520440</v>
      </c>
      <c r="O29" s="21">
        <v>13305410</v>
      </c>
      <c r="P29" s="19">
        <v>13516081</v>
      </c>
      <c r="Q29" s="22">
        <v>14353781</v>
      </c>
    </row>
    <row r="30" spans="1:17" ht="13.5">
      <c r="A30" s="3" t="s">
        <v>24</v>
      </c>
      <c r="B30" s="2"/>
      <c r="C30" s="23">
        <v>5581834</v>
      </c>
      <c r="D30" s="23">
        <v>5530246</v>
      </c>
      <c r="E30" s="23">
        <v>8338444</v>
      </c>
      <c r="F30" s="23">
        <v>6507344</v>
      </c>
      <c r="G30" s="23">
        <v>7256781</v>
      </c>
      <c r="H30" s="23">
        <v>6301214</v>
      </c>
      <c r="I30" s="23">
        <v>6737376</v>
      </c>
      <c r="J30" s="23">
        <v>5151524</v>
      </c>
      <c r="K30" s="23">
        <v>8186023</v>
      </c>
      <c r="L30" s="23">
        <v>5158592</v>
      </c>
      <c r="M30" s="23">
        <v>5172256</v>
      </c>
      <c r="N30" s="24">
        <v>6220361</v>
      </c>
      <c r="O30" s="25">
        <v>76141995</v>
      </c>
      <c r="P30" s="23">
        <v>80989656</v>
      </c>
      <c r="Q30" s="26">
        <v>85561110</v>
      </c>
    </row>
    <row r="31" spans="1:17" ht="13.5">
      <c r="A31" s="3" t="s">
        <v>25</v>
      </c>
      <c r="B31" s="2"/>
      <c r="C31" s="19">
        <v>81489</v>
      </c>
      <c r="D31" s="19">
        <v>80247</v>
      </c>
      <c r="E31" s="19">
        <v>81852</v>
      </c>
      <c r="F31" s="19">
        <v>81808</v>
      </c>
      <c r="G31" s="19">
        <v>121273</v>
      </c>
      <c r="H31" s="19">
        <v>88493</v>
      </c>
      <c r="I31" s="19">
        <v>99269</v>
      </c>
      <c r="J31" s="19">
        <v>82611</v>
      </c>
      <c r="K31" s="19">
        <v>82267</v>
      </c>
      <c r="L31" s="19">
        <v>82388</v>
      </c>
      <c r="M31" s="19">
        <v>86272</v>
      </c>
      <c r="N31" s="20">
        <v>92531</v>
      </c>
      <c r="O31" s="21">
        <v>1060500</v>
      </c>
      <c r="P31" s="19">
        <v>919115</v>
      </c>
      <c r="Q31" s="22">
        <v>968745</v>
      </c>
    </row>
    <row r="32" spans="1:17" ht="13.5">
      <c r="A32" s="1" t="s">
        <v>26</v>
      </c>
      <c r="B32" s="2"/>
      <c r="C32" s="16">
        <f aca="true" t="shared" si="6" ref="C32:Q32">SUM(C33:C37)</f>
        <v>5919217</v>
      </c>
      <c r="D32" s="16">
        <f t="shared" si="6"/>
        <v>5882834</v>
      </c>
      <c r="E32" s="16">
        <f>SUM(E33:E37)</f>
        <v>6206262</v>
      </c>
      <c r="F32" s="16">
        <f>SUM(F33:F37)</f>
        <v>6654673</v>
      </c>
      <c r="G32" s="16">
        <f>SUM(G33:G37)</f>
        <v>6836855</v>
      </c>
      <c r="H32" s="16">
        <f>SUM(H33:H37)</f>
        <v>6084914</v>
      </c>
      <c r="I32" s="16">
        <f t="shared" si="6"/>
        <v>6804232</v>
      </c>
      <c r="J32" s="16">
        <f t="shared" si="6"/>
        <v>5380298</v>
      </c>
      <c r="K32" s="16">
        <f t="shared" si="6"/>
        <v>6082253</v>
      </c>
      <c r="L32" s="16">
        <f>SUM(L33:L37)</f>
        <v>5401308</v>
      </c>
      <c r="M32" s="16">
        <f>SUM(M33:M37)</f>
        <v>4989743</v>
      </c>
      <c r="N32" s="27">
        <f t="shared" si="6"/>
        <v>4656029</v>
      </c>
      <c r="O32" s="28">
        <f t="shared" si="6"/>
        <v>70898618</v>
      </c>
      <c r="P32" s="16">
        <f t="shared" si="6"/>
        <v>53692060</v>
      </c>
      <c r="Q32" s="29">
        <f t="shared" si="6"/>
        <v>53781686</v>
      </c>
    </row>
    <row r="33" spans="1:17" ht="13.5">
      <c r="A33" s="3" t="s">
        <v>27</v>
      </c>
      <c r="B33" s="2"/>
      <c r="C33" s="19">
        <v>774337</v>
      </c>
      <c r="D33" s="19">
        <v>767244</v>
      </c>
      <c r="E33" s="19">
        <v>812188</v>
      </c>
      <c r="F33" s="19">
        <v>870132</v>
      </c>
      <c r="G33" s="19">
        <v>969654</v>
      </c>
      <c r="H33" s="19">
        <v>809267</v>
      </c>
      <c r="I33" s="19">
        <v>923089</v>
      </c>
      <c r="J33" s="19">
        <v>706757</v>
      </c>
      <c r="K33" s="19">
        <v>796940</v>
      </c>
      <c r="L33" s="19">
        <v>709044</v>
      </c>
      <c r="M33" s="19">
        <v>663262</v>
      </c>
      <c r="N33" s="20">
        <v>619743</v>
      </c>
      <c r="O33" s="21">
        <v>9421657</v>
      </c>
      <c r="P33" s="19">
        <v>9504385</v>
      </c>
      <c r="Q33" s="22">
        <v>8763971</v>
      </c>
    </row>
    <row r="34" spans="1:17" ht="13.5">
      <c r="A34" s="3" t="s">
        <v>28</v>
      </c>
      <c r="B34" s="2"/>
      <c r="C34" s="19">
        <v>1052693</v>
      </c>
      <c r="D34" s="19">
        <v>1039079</v>
      </c>
      <c r="E34" s="19">
        <v>1071673</v>
      </c>
      <c r="F34" s="19">
        <v>1095560</v>
      </c>
      <c r="G34" s="19">
        <v>1475668</v>
      </c>
      <c r="H34" s="19">
        <v>1127399</v>
      </c>
      <c r="I34" s="19">
        <v>1267465</v>
      </c>
      <c r="J34" s="19">
        <v>1033998</v>
      </c>
      <c r="K34" s="19">
        <v>1068845</v>
      </c>
      <c r="L34" s="19">
        <v>1033054</v>
      </c>
      <c r="M34" s="19">
        <v>1047185</v>
      </c>
      <c r="N34" s="20">
        <v>917752</v>
      </c>
      <c r="O34" s="21">
        <v>13230371</v>
      </c>
      <c r="P34" s="19">
        <v>14255865</v>
      </c>
      <c r="Q34" s="22">
        <v>15025665</v>
      </c>
    </row>
    <row r="35" spans="1:17" ht="13.5">
      <c r="A35" s="3" t="s">
        <v>29</v>
      </c>
      <c r="B35" s="2"/>
      <c r="C35" s="19">
        <v>2199113</v>
      </c>
      <c r="D35" s="19">
        <v>2186767</v>
      </c>
      <c r="E35" s="19">
        <v>2213110</v>
      </c>
      <c r="F35" s="19">
        <v>2229535</v>
      </c>
      <c r="G35" s="19">
        <v>2585623</v>
      </c>
      <c r="H35" s="19">
        <v>2267333</v>
      </c>
      <c r="I35" s="19">
        <v>2389661</v>
      </c>
      <c r="J35" s="19">
        <v>2188827</v>
      </c>
      <c r="K35" s="19">
        <v>2212135</v>
      </c>
      <c r="L35" s="19">
        <v>2187649</v>
      </c>
      <c r="M35" s="19">
        <v>2206592</v>
      </c>
      <c r="N35" s="20">
        <v>2100745</v>
      </c>
      <c r="O35" s="21">
        <v>26967090</v>
      </c>
      <c r="P35" s="19">
        <v>26837307</v>
      </c>
      <c r="Q35" s="22">
        <v>27450208</v>
      </c>
    </row>
    <row r="36" spans="1:17" ht="13.5">
      <c r="A36" s="3" t="s">
        <v>30</v>
      </c>
      <c r="B36" s="2"/>
      <c r="C36" s="19">
        <v>1893074</v>
      </c>
      <c r="D36" s="19">
        <v>1889744</v>
      </c>
      <c r="E36" s="19">
        <v>2109291</v>
      </c>
      <c r="F36" s="19">
        <v>2459446</v>
      </c>
      <c r="G36" s="19">
        <v>1805910</v>
      </c>
      <c r="H36" s="19">
        <v>1880915</v>
      </c>
      <c r="I36" s="19">
        <v>2224017</v>
      </c>
      <c r="J36" s="19">
        <v>1450716</v>
      </c>
      <c r="K36" s="19">
        <v>2004333</v>
      </c>
      <c r="L36" s="19">
        <v>1471561</v>
      </c>
      <c r="M36" s="19">
        <v>1072704</v>
      </c>
      <c r="N36" s="20">
        <v>1017789</v>
      </c>
      <c r="O36" s="21">
        <v>21279500</v>
      </c>
      <c r="P36" s="19">
        <v>3094503</v>
      </c>
      <c r="Q36" s="22">
        <v>2541842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1768809</v>
      </c>
      <c r="D38" s="16">
        <f t="shared" si="7"/>
        <v>1753665</v>
      </c>
      <c r="E38" s="16">
        <f>SUM(E39:E41)</f>
        <v>1818749</v>
      </c>
      <c r="F38" s="16">
        <f>SUM(F39:F41)</f>
        <v>1892234</v>
      </c>
      <c r="G38" s="16">
        <f>SUM(G39:G41)</f>
        <v>2213386</v>
      </c>
      <c r="H38" s="16">
        <f>SUM(H39:H41)</f>
        <v>1847772</v>
      </c>
      <c r="I38" s="16">
        <f t="shared" si="7"/>
        <v>2045665</v>
      </c>
      <c r="J38" s="16">
        <f t="shared" si="7"/>
        <v>1688371</v>
      </c>
      <c r="K38" s="16">
        <f t="shared" si="7"/>
        <v>1801400</v>
      </c>
      <c r="L38" s="16">
        <f>SUM(L39:L41)</f>
        <v>1690188</v>
      </c>
      <c r="M38" s="16">
        <f>SUM(M39:M41)</f>
        <v>1651100</v>
      </c>
      <c r="N38" s="27">
        <f t="shared" si="7"/>
        <v>1727390</v>
      </c>
      <c r="O38" s="28">
        <f t="shared" si="7"/>
        <v>21898729</v>
      </c>
      <c r="P38" s="16">
        <f t="shared" si="7"/>
        <v>21696927</v>
      </c>
      <c r="Q38" s="29">
        <f t="shared" si="7"/>
        <v>22905252</v>
      </c>
    </row>
    <row r="39" spans="1:17" ht="13.5">
      <c r="A39" s="3" t="s">
        <v>33</v>
      </c>
      <c r="B39" s="2"/>
      <c r="C39" s="19">
        <v>672063</v>
      </c>
      <c r="D39" s="19">
        <v>664218</v>
      </c>
      <c r="E39" s="19">
        <v>693953</v>
      </c>
      <c r="F39" s="19">
        <v>725538</v>
      </c>
      <c r="G39" s="19">
        <v>906034</v>
      </c>
      <c r="H39" s="19">
        <v>713553</v>
      </c>
      <c r="I39" s="19">
        <v>810276</v>
      </c>
      <c r="J39" s="19">
        <v>638638</v>
      </c>
      <c r="K39" s="19">
        <v>686929</v>
      </c>
      <c r="L39" s="19">
        <v>639179</v>
      </c>
      <c r="M39" s="19">
        <v>626512</v>
      </c>
      <c r="N39" s="20">
        <v>666048</v>
      </c>
      <c r="O39" s="21">
        <v>8442941</v>
      </c>
      <c r="P39" s="19">
        <v>6967331</v>
      </c>
      <c r="Q39" s="22">
        <v>7355942</v>
      </c>
    </row>
    <row r="40" spans="1:17" ht="13.5">
      <c r="A40" s="3" t="s">
        <v>34</v>
      </c>
      <c r="B40" s="2"/>
      <c r="C40" s="19">
        <v>1096746</v>
      </c>
      <c r="D40" s="19">
        <v>1089447</v>
      </c>
      <c r="E40" s="19">
        <v>1124796</v>
      </c>
      <c r="F40" s="19">
        <v>1166696</v>
      </c>
      <c r="G40" s="19">
        <v>1307352</v>
      </c>
      <c r="H40" s="19">
        <v>1134219</v>
      </c>
      <c r="I40" s="19">
        <v>1235389</v>
      </c>
      <c r="J40" s="19">
        <v>1049733</v>
      </c>
      <c r="K40" s="19">
        <v>1114471</v>
      </c>
      <c r="L40" s="19">
        <v>1051009</v>
      </c>
      <c r="M40" s="19">
        <v>1024588</v>
      </c>
      <c r="N40" s="20">
        <v>1061342</v>
      </c>
      <c r="O40" s="21">
        <v>13455788</v>
      </c>
      <c r="P40" s="19">
        <v>14729596</v>
      </c>
      <c r="Q40" s="22">
        <v>15549310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15051650</v>
      </c>
      <c r="D42" s="16">
        <f t="shared" si="8"/>
        <v>15297745</v>
      </c>
      <c r="E42" s="16">
        <f>SUM(E43:E46)</f>
        <v>15211528</v>
      </c>
      <c r="F42" s="16">
        <f>SUM(F43:F46)</f>
        <v>12868553</v>
      </c>
      <c r="G42" s="16">
        <f>SUM(G43:G46)</f>
        <v>14008398</v>
      </c>
      <c r="H42" s="16">
        <f>SUM(H43:H46)</f>
        <v>12976879</v>
      </c>
      <c r="I42" s="16">
        <f t="shared" si="8"/>
        <v>13651443</v>
      </c>
      <c r="J42" s="16">
        <f t="shared" si="8"/>
        <v>12773846</v>
      </c>
      <c r="K42" s="16">
        <f t="shared" si="8"/>
        <v>12043588</v>
      </c>
      <c r="L42" s="16">
        <f>SUM(L43:L46)</f>
        <v>12611977</v>
      </c>
      <c r="M42" s="16">
        <f>SUM(M43:M46)</f>
        <v>12036722</v>
      </c>
      <c r="N42" s="27">
        <f t="shared" si="8"/>
        <v>12243939</v>
      </c>
      <c r="O42" s="28">
        <f t="shared" si="8"/>
        <v>160776268</v>
      </c>
      <c r="P42" s="16">
        <f t="shared" si="8"/>
        <v>168985653</v>
      </c>
      <c r="Q42" s="29">
        <f t="shared" si="8"/>
        <v>178138037</v>
      </c>
    </row>
    <row r="43" spans="1:17" ht="13.5">
      <c r="A43" s="3" t="s">
        <v>37</v>
      </c>
      <c r="B43" s="2"/>
      <c r="C43" s="19">
        <v>9612947</v>
      </c>
      <c r="D43" s="19">
        <v>9888765</v>
      </c>
      <c r="E43" s="19">
        <v>9661572</v>
      </c>
      <c r="F43" s="19">
        <v>7183096</v>
      </c>
      <c r="G43" s="19">
        <v>7630938</v>
      </c>
      <c r="H43" s="19">
        <v>7392366</v>
      </c>
      <c r="I43" s="19">
        <v>7631807</v>
      </c>
      <c r="J43" s="19">
        <v>7537894</v>
      </c>
      <c r="K43" s="19">
        <v>6567167</v>
      </c>
      <c r="L43" s="19">
        <v>7373690</v>
      </c>
      <c r="M43" s="19">
        <v>6893277</v>
      </c>
      <c r="N43" s="20">
        <v>6934708</v>
      </c>
      <c r="O43" s="21">
        <v>94308227</v>
      </c>
      <c r="P43" s="19">
        <v>98940763</v>
      </c>
      <c r="Q43" s="22">
        <v>104287984</v>
      </c>
    </row>
    <row r="44" spans="1:17" ht="13.5">
      <c r="A44" s="3" t="s">
        <v>38</v>
      </c>
      <c r="B44" s="2"/>
      <c r="C44" s="19">
        <v>2469751</v>
      </c>
      <c r="D44" s="19">
        <v>2457939</v>
      </c>
      <c r="E44" s="19">
        <v>2498029</v>
      </c>
      <c r="F44" s="19">
        <v>2507686</v>
      </c>
      <c r="G44" s="19">
        <v>2904387</v>
      </c>
      <c r="H44" s="19">
        <v>2525640</v>
      </c>
      <c r="I44" s="19">
        <v>2691831</v>
      </c>
      <c r="J44" s="19">
        <v>2411632</v>
      </c>
      <c r="K44" s="19">
        <v>2456799</v>
      </c>
      <c r="L44" s="19">
        <v>2409445</v>
      </c>
      <c r="M44" s="19">
        <v>2406316</v>
      </c>
      <c r="N44" s="20">
        <v>2481866</v>
      </c>
      <c r="O44" s="21">
        <v>30221321</v>
      </c>
      <c r="P44" s="19">
        <v>32686779</v>
      </c>
      <c r="Q44" s="22">
        <v>34502538</v>
      </c>
    </row>
    <row r="45" spans="1:17" ht="13.5">
      <c r="A45" s="3" t="s">
        <v>39</v>
      </c>
      <c r="B45" s="2"/>
      <c r="C45" s="23">
        <v>1380444</v>
      </c>
      <c r="D45" s="23">
        <v>1374917</v>
      </c>
      <c r="E45" s="23">
        <v>1423266</v>
      </c>
      <c r="F45" s="23">
        <v>1490121</v>
      </c>
      <c r="G45" s="23">
        <v>1520500</v>
      </c>
      <c r="H45" s="23">
        <v>1405716</v>
      </c>
      <c r="I45" s="23">
        <v>1513837</v>
      </c>
      <c r="J45" s="23">
        <v>1300184</v>
      </c>
      <c r="K45" s="23">
        <v>1404810</v>
      </c>
      <c r="L45" s="23">
        <v>1303291</v>
      </c>
      <c r="M45" s="23">
        <v>1242253</v>
      </c>
      <c r="N45" s="24">
        <v>1270113</v>
      </c>
      <c r="O45" s="25">
        <v>16629452</v>
      </c>
      <c r="P45" s="23">
        <v>17426589</v>
      </c>
      <c r="Q45" s="26">
        <v>18317740</v>
      </c>
    </row>
    <row r="46" spans="1:17" ht="13.5">
      <c r="A46" s="3" t="s">
        <v>40</v>
      </c>
      <c r="B46" s="2"/>
      <c r="C46" s="19">
        <v>1588508</v>
      </c>
      <c r="D46" s="19">
        <v>1576124</v>
      </c>
      <c r="E46" s="19">
        <v>1628661</v>
      </c>
      <c r="F46" s="19">
        <v>1687650</v>
      </c>
      <c r="G46" s="19">
        <v>1952573</v>
      </c>
      <c r="H46" s="19">
        <v>1653157</v>
      </c>
      <c r="I46" s="19">
        <v>1813968</v>
      </c>
      <c r="J46" s="19">
        <v>1524136</v>
      </c>
      <c r="K46" s="19">
        <v>1614812</v>
      </c>
      <c r="L46" s="19">
        <v>1525551</v>
      </c>
      <c r="M46" s="19">
        <v>1494876</v>
      </c>
      <c r="N46" s="20">
        <v>1557252</v>
      </c>
      <c r="O46" s="21">
        <v>19617268</v>
      </c>
      <c r="P46" s="19">
        <v>19931522</v>
      </c>
      <c r="Q46" s="22">
        <v>21029775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29435770</v>
      </c>
      <c r="D48" s="41">
        <f t="shared" si="9"/>
        <v>29531795</v>
      </c>
      <c r="E48" s="41">
        <f>+E28+E32+E38+E42+E47</f>
        <v>32745564</v>
      </c>
      <c r="F48" s="41">
        <f>+F28+F32+F38+F42+F47</f>
        <v>29158581</v>
      </c>
      <c r="G48" s="41">
        <f>+G28+G32+G38+G42+G47</f>
        <v>31687815</v>
      </c>
      <c r="H48" s="41">
        <f>+H28+H32+H38+H42+H47</f>
        <v>28390423</v>
      </c>
      <c r="I48" s="41">
        <f t="shared" si="9"/>
        <v>30508956</v>
      </c>
      <c r="J48" s="41">
        <f t="shared" si="9"/>
        <v>26044303</v>
      </c>
      <c r="K48" s="41">
        <f t="shared" si="9"/>
        <v>29311568</v>
      </c>
      <c r="L48" s="41">
        <f>+L28+L32+L38+L42+L47</f>
        <v>25937644</v>
      </c>
      <c r="M48" s="41">
        <f>+M28+M32+M38+M42+M47</f>
        <v>24868411</v>
      </c>
      <c r="N48" s="42">
        <f t="shared" si="9"/>
        <v>26460690</v>
      </c>
      <c r="O48" s="43">
        <f t="shared" si="9"/>
        <v>344081520</v>
      </c>
      <c r="P48" s="41">
        <f t="shared" si="9"/>
        <v>339799492</v>
      </c>
      <c r="Q48" s="44">
        <f t="shared" si="9"/>
        <v>355708611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15665225</v>
      </c>
      <c r="D49" s="45">
        <f t="shared" si="10"/>
        <v>5834533</v>
      </c>
      <c r="E49" s="45">
        <f t="shared" si="10"/>
        <v>182670</v>
      </c>
      <c r="F49" s="45">
        <f t="shared" si="10"/>
        <v>-4816171</v>
      </c>
      <c r="G49" s="45">
        <f t="shared" si="10"/>
        <v>-7158323</v>
      </c>
      <c r="H49" s="45">
        <f t="shared" si="10"/>
        <v>15209054</v>
      </c>
      <c r="I49" s="45">
        <f t="shared" si="10"/>
        <v>-4218148</v>
      </c>
      <c r="J49" s="45">
        <f t="shared" si="10"/>
        <v>-2198039</v>
      </c>
      <c r="K49" s="45">
        <f t="shared" si="10"/>
        <v>-3855492</v>
      </c>
      <c r="L49" s="45">
        <f>+L25-L48</f>
        <v>17051707</v>
      </c>
      <c r="M49" s="45">
        <f>+M25-M48</f>
        <v>-3329103</v>
      </c>
      <c r="N49" s="46">
        <f t="shared" si="10"/>
        <v>4827128</v>
      </c>
      <c r="O49" s="47">
        <f t="shared" si="10"/>
        <v>33195041</v>
      </c>
      <c r="P49" s="45">
        <f t="shared" si="10"/>
        <v>51108499</v>
      </c>
      <c r="Q49" s="48">
        <f t="shared" si="10"/>
        <v>61228394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18880492</v>
      </c>
      <c r="D5" s="16">
        <f t="shared" si="0"/>
        <v>8642801</v>
      </c>
      <c r="E5" s="16">
        <f t="shared" si="0"/>
        <v>9161755</v>
      </c>
      <c r="F5" s="16">
        <f t="shared" si="0"/>
        <v>9472501</v>
      </c>
      <c r="G5" s="16">
        <f t="shared" si="0"/>
        <v>9423720</v>
      </c>
      <c r="H5" s="16">
        <f t="shared" si="0"/>
        <v>9338675</v>
      </c>
      <c r="I5" s="16">
        <f t="shared" si="0"/>
        <v>9404680</v>
      </c>
      <c r="J5" s="16">
        <f t="shared" si="0"/>
        <v>9819139</v>
      </c>
      <c r="K5" s="16">
        <f t="shared" si="0"/>
        <v>9442826</v>
      </c>
      <c r="L5" s="16">
        <f>SUM(L6:L8)</f>
        <v>9646347</v>
      </c>
      <c r="M5" s="16">
        <f>SUM(M6:M8)</f>
        <v>9530592</v>
      </c>
      <c r="N5" s="17">
        <f t="shared" si="0"/>
        <v>12106541</v>
      </c>
      <c r="O5" s="18">
        <f t="shared" si="0"/>
        <v>124870069</v>
      </c>
      <c r="P5" s="16">
        <f t="shared" si="0"/>
        <v>127156000</v>
      </c>
      <c r="Q5" s="17">
        <f t="shared" si="0"/>
        <v>135858000</v>
      </c>
    </row>
    <row r="6" spans="1:17" ht="13.5">
      <c r="A6" s="3" t="s">
        <v>23</v>
      </c>
      <c r="B6" s="2"/>
      <c r="C6" s="19">
        <v>2837834</v>
      </c>
      <c r="D6" s="19">
        <v>2837834</v>
      </c>
      <c r="E6" s="19">
        <v>2837834</v>
      </c>
      <c r="F6" s="19">
        <v>2837834</v>
      </c>
      <c r="G6" s="19">
        <v>2837834</v>
      </c>
      <c r="H6" s="19">
        <v>2837834</v>
      </c>
      <c r="I6" s="19">
        <v>2837834</v>
      </c>
      <c r="J6" s="19">
        <v>2837834</v>
      </c>
      <c r="K6" s="19">
        <v>2837834</v>
      </c>
      <c r="L6" s="19">
        <v>2837834</v>
      </c>
      <c r="M6" s="19">
        <v>2837834</v>
      </c>
      <c r="N6" s="20">
        <v>2838826</v>
      </c>
      <c r="O6" s="21">
        <v>34055000</v>
      </c>
      <c r="P6" s="19">
        <v>37348000</v>
      </c>
      <c r="Q6" s="22">
        <v>41082000</v>
      </c>
    </row>
    <row r="7" spans="1:17" ht="13.5">
      <c r="A7" s="3" t="s">
        <v>24</v>
      </c>
      <c r="B7" s="2"/>
      <c r="C7" s="23">
        <v>16042658</v>
      </c>
      <c r="D7" s="23">
        <v>5804967</v>
      </c>
      <c r="E7" s="23">
        <v>6323921</v>
      </c>
      <c r="F7" s="23">
        <v>6634667</v>
      </c>
      <c r="G7" s="23">
        <v>6585886</v>
      </c>
      <c r="H7" s="23">
        <v>6500841</v>
      </c>
      <c r="I7" s="23">
        <v>6566846</v>
      </c>
      <c r="J7" s="23">
        <v>6981305</v>
      </c>
      <c r="K7" s="23">
        <v>6604992</v>
      </c>
      <c r="L7" s="23">
        <v>6808513</v>
      </c>
      <c r="M7" s="23">
        <v>6692758</v>
      </c>
      <c r="N7" s="24">
        <v>9267715</v>
      </c>
      <c r="O7" s="25">
        <v>90815069</v>
      </c>
      <c r="P7" s="23">
        <v>89808000</v>
      </c>
      <c r="Q7" s="26">
        <v>94776000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1471515</v>
      </c>
      <c r="D9" s="16">
        <f t="shared" si="1"/>
        <v>1576138</v>
      </c>
      <c r="E9" s="16">
        <f t="shared" si="1"/>
        <v>2625532</v>
      </c>
      <c r="F9" s="16">
        <f t="shared" si="1"/>
        <v>2739572</v>
      </c>
      <c r="G9" s="16">
        <f t="shared" si="1"/>
        <v>2029203</v>
      </c>
      <c r="H9" s="16">
        <f t="shared" si="1"/>
        <v>2289238</v>
      </c>
      <c r="I9" s="16">
        <f t="shared" si="1"/>
        <v>1666052</v>
      </c>
      <c r="J9" s="16">
        <f t="shared" si="1"/>
        <v>2199315</v>
      </c>
      <c r="K9" s="16">
        <f t="shared" si="1"/>
        <v>1870827</v>
      </c>
      <c r="L9" s="16">
        <f>SUM(L10:L14)</f>
        <v>1878072</v>
      </c>
      <c r="M9" s="16">
        <f>SUM(M10:M14)</f>
        <v>2127239</v>
      </c>
      <c r="N9" s="27">
        <f t="shared" si="1"/>
        <v>12488297</v>
      </c>
      <c r="O9" s="28">
        <f t="shared" si="1"/>
        <v>34961000</v>
      </c>
      <c r="P9" s="16">
        <f t="shared" si="1"/>
        <v>27039000</v>
      </c>
      <c r="Q9" s="29">
        <f t="shared" si="1"/>
        <v>28820000</v>
      </c>
    </row>
    <row r="10" spans="1:17" ht="13.5">
      <c r="A10" s="3" t="s">
        <v>27</v>
      </c>
      <c r="B10" s="2"/>
      <c r="C10" s="19">
        <v>640182</v>
      </c>
      <c r="D10" s="19">
        <v>673813</v>
      </c>
      <c r="E10" s="19">
        <v>688881</v>
      </c>
      <c r="F10" s="19">
        <v>711892</v>
      </c>
      <c r="G10" s="19">
        <v>738514</v>
      </c>
      <c r="H10" s="19">
        <v>701312</v>
      </c>
      <c r="I10" s="19">
        <v>605399</v>
      </c>
      <c r="J10" s="19">
        <v>672051</v>
      </c>
      <c r="K10" s="19">
        <v>658858</v>
      </c>
      <c r="L10" s="19">
        <v>670412</v>
      </c>
      <c r="M10" s="19">
        <v>693051</v>
      </c>
      <c r="N10" s="20">
        <v>686635</v>
      </c>
      <c r="O10" s="21">
        <v>8141000</v>
      </c>
      <c r="P10" s="19">
        <v>8132000</v>
      </c>
      <c r="Q10" s="22">
        <v>8590000</v>
      </c>
    </row>
    <row r="11" spans="1:17" ht="13.5">
      <c r="A11" s="3" t="s">
        <v>28</v>
      </c>
      <c r="B11" s="2"/>
      <c r="C11" s="19">
        <v>76846</v>
      </c>
      <c r="D11" s="19">
        <v>148013</v>
      </c>
      <c r="E11" s="19">
        <v>1186944</v>
      </c>
      <c r="F11" s="19">
        <v>335064</v>
      </c>
      <c r="G11" s="19">
        <v>537019</v>
      </c>
      <c r="H11" s="19">
        <v>835759</v>
      </c>
      <c r="I11" s="19">
        <v>306986</v>
      </c>
      <c r="J11" s="19">
        <v>440889</v>
      </c>
      <c r="K11" s="19">
        <v>459464</v>
      </c>
      <c r="L11" s="19">
        <v>484887</v>
      </c>
      <c r="M11" s="19">
        <v>298111</v>
      </c>
      <c r="N11" s="20">
        <v>302018</v>
      </c>
      <c r="O11" s="21">
        <v>5412000</v>
      </c>
      <c r="P11" s="19">
        <v>5524000</v>
      </c>
      <c r="Q11" s="22">
        <v>5911000</v>
      </c>
    </row>
    <row r="12" spans="1:17" ht="13.5">
      <c r="A12" s="3" t="s">
        <v>29</v>
      </c>
      <c r="B12" s="2"/>
      <c r="C12" s="19">
        <v>78237</v>
      </c>
      <c r="D12" s="19">
        <v>78062</v>
      </c>
      <c r="E12" s="19">
        <v>73457</v>
      </c>
      <c r="F12" s="19">
        <v>1016366</v>
      </c>
      <c r="G12" s="19">
        <v>77420</v>
      </c>
      <c r="H12" s="19">
        <v>75917</v>
      </c>
      <c r="I12" s="19">
        <v>77417</v>
      </c>
      <c r="J12" s="19">
        <v>410125</v>
      </c>
      <c r="K12" s="19">
        <v>76255</v>
      </c>
      <c r="L12" s="19">
        <v>46523</v>
      </c>
      <c r="M12" s="19">
        <v>459827</v>
      </c>
      <c r="N12" s="20">
        <v>10823394</v>
      </c>
      <c r="O12" s="21">
        <v>13293000</v>
      </c>
      <c r="P12" s="19">
        <v>13335000</v>
      </c>
      <c r="Q12" s="22">
        <v>14268000</v>
      </c>
    </row>
    <row r="13" spans="1:17" ht="13.5">
      <c r="A13" s="3" t="s">
        <v>30</v>
      </c>
      <c r="B13" s="2"/>
      <c r="C13" s="19">
        <v>676250</v>
      </c>
      <c r="D13" s="19">
        <v>676250</v>
      </c>
      <c r="E13" s="19">
        <v>676250</v>
      </c>
      <c r="F13" s="19">
        <v>676250</v>
      </c>
      <c r="G13" s="19">
        <v>676250</v>
      </c>
      <c r="H13" s="19">
        <v>676250</v>
      </c>
      <c r="I13" s="19">
        <v>676250</v>
      </c>
      <c r="J13" s="19">
        <v>676250</v>
      </c>
      <c r="K13" s="19">
        <v>676250</v>
      </c>
      <c r="L13" s="19">
        <v>676250</v>
      </c>
      <c r="M13" s="19">
        <v>676250</v>
      </c>
      <c r="N13" s="20">
        <v>676250</v>
      </c>
      <c r="O13" s="21">
        <v>8115000</v>
      </c>
      <c r="P13" s="19">
        <v>48000</v>
      </c>
      <c r="Q13" s="22">
        <v>51000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1984473</v>
      </c>
      <c r="D15" s="16">
        <f t="shared" si="2"/>
        <v>2378979</v>
      </c>
      <c r="E15" s="16">
        <f t="shared" si="2"/>
        <v>2262676</v>
      </c>
      <c r="F15" s="16">
        <f t="shared" si="2"/>
        <v>2323148</v>
      </c>
      <c r="G15" s="16">
        <f t="shared" si="2"/>
        <v>2214044</v>
      </c>
      <c r="H15" s="16">
        <f t="shared" si="2"/>
        <v>2246410</v>
      </c>
      <c r="I15" s="16">
        <f t="shared" si="2"/>
        <v>2189758</v>
      </c>
      <c r="J15" s="16">
        <f t="shared" si="2"/>
        <v>2172151</v>
      </c>
      <c r="K15" s="16">
        <f t="shared" si="2"/>
        <v>2229888</v>
      </c>
      <c r="L15" s="16">
        <f>SUM(L16:L18)</f>
        <v>2204872</v>
      </c>
      <c r="M15" s="16">
        <f>SUM(M16:M18)</f>
        <v>2262769</v>
      </c>
      <c r="N15" s="27">
        <f t="shared" si="2"/>
        <v>2494832</v>
      </c>
      <c r="O15" s="28">
        <f t="shared" si="2"/>
        <v>26964000</v>
      </c>
      <c r="P15" s="16">
        <f t="shared" si="2"/>
        <v>22073000</v>
      </c>
      <c r="Q15" s="29">
        <f t="shared" si="2"/>
        <v>23372000</v>
      </c>
    </row>
    <row r="16" spans="1:17" ht="13.5">
      <c r="A16" s="3" t="s">
        <v>33</v>
      </c>
      <c r="B16" s="2"/>
      <c r="C16" s="19">
        <v>1694057</v>
      </c>
      <c r="D16" s="19">
        <v>1689113</v>
      </c>
      <c r="E16" s="19">
        <v>1799855</v>
      </c>
      <c r="F16" s="19">
        <v>1764012</v>
      </c>
      <c r="G16" s="19">
        <v>1778988</v>
      </c>
      <c r="H16" s="19">
        <v>1749872</v>
      </c>
      <c r="I16" s="19">
        <v>1696752</v>
      </c>
      <c r="J16" s="19">
        <v>1714906</v>
      </c>
      <c r="K16" s="19">
        <v>1705895</v>
      </c>
      <c r="L16" s="19">
        <v>1684356</v>
      </c>
      <c r="M16" s="19">
        <v>1770917</v>
      </c>
      <c r="N16" s="20">
        <v>1818277</v>
      </c>
      <c r="O16" s="21">
        <v>20867000</v>
      </c>
      <c r="P16" s="19">
        <v>17064000</v>
      </c>
      <c r="Q16" s="22">
        <v>18021000</v>
      </c>
    </row>
    <row r="17" spans="1:17" ht="13.5">
      <c r="A17" s="3" t="s">
        <v>34</v>
      </c>
      <c r="B17" s="2"/>
      <c r="C17" s="19">
        <v>290416</v>
      </c>
      <c r="D17" s="19">
        <v>689866</v>
      </c>
      <c r="E17" s="19">
        <v>462821</v>
      </c>
      <c r="F17" s="19">
        <v>559136</v>
      </c>
      <c r="G17" s="19">
        <v>435056</v>
      </c>
      <c r="H17" s="19">
        <v>496538</v>
      </c>
      <c r="I17" s="19">
        <v>493006</v>
      </c>
      <c r="J17" s="19">
        <v>457245</v>
      </c>
      <c r="K17" s="19">
        <v>523993</v>
      </c>
      <c r="L17" s="19">
        <v>520516</v>
      </c>
      <c r="M17" s="19">
        <v>491852</v>
      </c>
      <c r="N17" s="20">
        <v>676555</v>
      </c>
      <c r="O17" s="21">
        <v>6097000</v>
      </c>
      <c r="P17" s="19">
        <v>5009000</v>
      </c>
      <c r="Q17" s="22">
        <v>5351000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18606182</v>
      </c>
      <c r="D19" s="16">
        <f t="shared" si="3"/>
        <v>17124955</v>
      </c>
      <c r="E19" s="16">
        <f t="shared" si="3"/>
        <v>17328501</v>
      </c>
      <c r="F19" s="16">
        <f t="shared" si="3"/>
        <v>16356992</v>
      </c>
      <c r="G19" s="16">
        <f t="shared" si="3"/>
        <v>17005354</v>
      </c>
      <c r="H19" s="16">
        <f t="shared" si="3"/>
        <v>15531400</v>
      </c>
      <c r="I19" s="16">
        <f t="shared" si="3"/>
        <v>19267638</v>
      </c>
      <c r="J19" s="16">
        <f t="shared" si="3"/>
        <v>14880076</v>
      </c>
      <c r="K19" s="16">
        <f t="shared" si="3"/>
        <v>19319344</v>
      </c>
      <c r="L19" s="16">
        <f>SUM(L20:L23)</f>
        <v>17989829</v>
      </c>
      <c r="M19" s="16">
        <f>SUM(M20:M23)</f>
        <v>16104794</v>
      </c>
      <c r="N19" s="27">
        <f t="shared" si="3"/>
        <v>16150595</v>
      </c>
      <c r="O19" s="28">
        <f t="shared" si="3"/>
        <v>205665660</v>
      </c>
      <c r="P19" s="16">
        <f t="shared" si="3"/>
        <v>217864604</v>
      </c>
      <c r="Q19" s="29">
        <f t="shared" si="3"/>
        <v>231451262</v>
      </c>
    </row>
    <row r="20" spans="1:17" ht="13.5">
      <c r="A20" s="3" t="s">
        <v>37</v>
      </c>
      <c r="B20" s="2"/>
      <c r="C20" s="19">
        <v>11866993</v>
      </c>
      <c r="D20" s="19">
        <v>10716602</v>
      </c>
      <c r="E20" s="19">
        <v>11158747</v>
      </c>
      <c r="F20" s="19">
        <v>9954231</v>
      </c>
      <c r="G20" s="19">
        <v>11294326</v>
      </c>
      <c r="H20" s="19">
        <v>9938851</v>
      </c>
      <c r="I20" s="19">
        <v>12458880</v>
      </c>
      <c r="J20" s="19">
        <v>10088490</v>
      </c>
      <c r="K20" s="19">
        <v>11430764</v>
      </c>
      <c r="L20" s="19">
        <v>11397540</v>
      </c>
      <c r="M20" s="19">
        <v>10203502</v>
      </c>
      <c r="N20" s="20">
        <v>10156532</v>
      </c>
      <c r="O20" s="21">
        <v>130665458</v>
      </c>
      <c r="P20" s="19">
        <v>136507000</v>
      </c>
      <c r="Q20" s="22">
        <v>143642000</v>
      </c>
    </row>
    <row r="21" spans="1:17" ht="13.5">
      <c r="A21" s="3" t="s">
        <v>38</v>
      </c>
      <c r="B21" s="2"/>
      <c r="C21" s="19">
        <v>3267716</v>
      </c>
      <c r="D21" s="19">
        <v>2674195</v>
      </c>
      <c r="E21" s="19">
        <v>2490961</v>
      </c>
      <c r="F21" s="19">
        <v>2727699</v>
      </c>
      <c r="G21" s="19">
        <v>1882511</v>
      </c>
      <c r="H21" s="19">
        <v>2484547</v>
      </c>
      <c r="I21" s="19">
        <v>3156459</v>
      </c>
      <c r="J21" s="19">
        <v>1175793</v>
      </c>
      <c r="K21" s="19">
        <v>4227803</v>
      </c>
      <c r="L21" s="19">
        <v>2835415</v>
      </c>
      <c r="M21" s="19">
        <v>2287073</v>
      </c>
      <c r="N21" s="20">
        <v>226030</v>
      </c>
      <c r="O21" s="21">
        <v>29436202</v>
      </c>
      <c r="P21" s="19">
        <v>31742604</v>
      </c>
      <c r="Q21" s="22">
        <v>33964262</v>
      </c>
    </row>
    <row r="22" spans="1:17" ht="13.5">
      <c r="A22" s="3" t="s">
        <v>39</v>
      </c>
      <c r="B22" s="2"/>
      <c r="C22" s="23">
        <v>745624</v>
      </c>
      <c r="D22" s="23">
        <v>977099</v>
      </c>
      <c r="E22" s="23">
        <v>900394</v>
      </c>
      <c r="F22" s="23">
        <v>898288</v>
      </c>
      <c r="G22" s="23">
        <v>808846</v>
      </c>
      <c r="H22" s="23">
        <v>892941</v>
      </c>
      <c r="I22" s="23">
        <v>862947</v>
      </c>
      <c r="J22" s="23">
        <v>827035</v>
      </c>
      <c r="K22" s="23">
        <v>895064</v>
      </c>
      <c r="L22" s="23">
        <v>1002077</v>
      </c>
      <c r="M22" s="23">
        <v>871872</v>
      </c>
      <c r="N22" s="24">
        <v>7420813</v>
      </c>
      <c r="O22" s="25">
        <v>17103000</v>
      </c>
      <c r="P22" s="23">
        <v>18665000</v>
      </c>
      <c r="Q22" s="26">
        <v>20239000</v>
      </c>
    </row>
    <row r="23" spans="1:17" ht="13.5">
      <c r="A23" s="3" t="s">
        <v>40</v>
      </c>
      <c r="B23" s="2"/>
      <c r="C23" s="19">
        <v>2725849</v>
      </c>
      <c r="D23" s="19">
        <v>2757059</v>
      </c>
      <c r="E23" s="19">
        <v>2778399</v>
      </c>
      <c r="F23" s="19">
        <v>2776774</v>
      </c>
      <c r="G23" s="19">
        <v>3019671</v>
      </c>
      <c r="H23" s="19">
        <v>2215061</v>
      </c>
      <c r="I23" s="19">
        <v>2789352</v>
      </c>
      <c r="J23" s="19">
        <v>2788758</v>
      </c>
      <c r="K23" s="19">
        <v>2765713</v>
      </c>
      <c r="L23" s="19">
        <v>2754797</v>
      </c>
      <c r="M23" s="19">
        <v>2742347</v>
      </c>
      <c r="N23" s="20">
        <v>-1652780</v>
      </c>
      <c r="O23" s="21">
        <v>28461000</v>
      </c>
      <c r="P23" s="19">
        <v>30950000</v>
      </c>
      <c r="Q23" s="22">
        <v>33606000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40942662</v>
      </c>
      <c r="D25" s="41">
        <f t="shared" si="4"/>
        <v>29722873</v>
      </c>
      <c r="E25" s="41">
        <f t="shared" si="4"/>
        <v>31378464</v>
      </c>
      <c r="F25" s="41">
        <f t="shared" si="4"/>
        <v>30892213</v>
      </c>
      <c r="G25" s="41">
        <f t="shared" si="4"/>
        <v>30672321</v>
      </c>
      <c r="H25" s="41">
        <f t="shared" si="4"/>
        <v>29405723</v>
      </c>
      <c r="I25" s="41">
        <f t="shared" si="4"/>
        <v>32528128</v>
      </c>
      <c r="J25" s="41">
        <f t="shared" si="4"/>
        <v>29070681</v>
      </c>
      <c r="K25" s="41">
        <f t="shared" si="4"/>
        <v>32862885</v>
      </c>
      <c r="L25" s="41">
        <f>+L5+L9+L15+L19+L24</f>
        <v>31719120</v>
      </c>
      <c r="M25" s="41">
        <f>+M5+M9+M15+M19+M24</f>
        <v>30025394</v>
      </c>
      <c r="N25" s="42">
        <f t="shared" si="4"/>
        <v>43240265</v>
      </c>
      <c r="O25" s="43">
        <f t="shared" si="4"/>
        <v>392460729</v>
      </c>
      <c r="P25" s="41">
        <f t="shared" si="4"/>
        <v>394132604</v>
      </c>
      <c r="Q25" s="44">
        <f t="shared" si="4"/>
        <v>419501262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6551668</v>
      </c>
      <c r="D28" s="16">
        <f t="shared" si="5"/>
        <v>7729314</v>
      </c>
      <c r="E28" s="16">
        <f>SUM(E29:E31)</f>
        <v>8839072</v>
      </c>
      <c r="F28" s="16">
        <f>SUM(F29:F31)</f>
        <v>7704017</v>
      </c>
      <c r="G28" s="16">
        <f>SUM(G29:G31)</f>
        <v>8145656</v>
      </c>
      <c r="H28" s="16">
        <f>SUM(H29:H31)</f>
        <v>9230021</v>
      </c>
      <c r="I28" s="16">
        <f t="shared" si="5"/>
        <v>6456857</v>
      </c>
      <c r="J28" s="16">
        <f t="shared" si="5"/>
        <v>7959569</v>
      </c>
      <c r="K28" s="16">
        <f t="shared" si="5"/>
        <v>7716032</v>
      </c>
      <c r="L28" s="16">
        <f>SUM(L29:L31)</f>
        <v>8290251</v>
      </c>
      <c r="M28" s="16">
        <f>SUM(M29:M31)</f>
        <v>7824943</v>
      </c>
      <c r="N28" s="17">
        <f t="shared" si="5"/>
        <v>10465853</v>
      </c>
      <c r="O28" s="18">
        <f t="shared" si="5"/>
        <v>96913253</v>
      </c>
      <c r="P28" s="16">
        <f t="shared" si="5"/>
        <v>102976000</v>
      </c>
      <c r="Q28" s="17">
        <f t="shared" si="5"/>
        <v>109375000</v>
      </c>
    </row>
    <row r="29" spans="1:17" ht="13.5">
      <c r="A29" s="3" t="s">
        <v>23</v>
      </c>
      <c r="B29" s="2"/>
      <c r="C29" s="19">
        <v>1151209</v>
      </c>
      <c r="D29" s="19">
        <v>1934088</v>
      </c>
      <c r="E29" s="19">
        <v>2191786</v>
      </c>
      <c r="F29" s="19">
        <v>1781237</v>
      </c>
      <c r="G29" s="19">
        <v>1331131</v>
      </c>
      <c r="H29" s="19">
        <v>1507419</v>
      </c>
      <c r="I29" s="19">
        <v>1256698</v>
      </c>
      <c r="J29" s="19">
        <v>2020001</v>
      </c>
      <c r="K29" s="19">
        <v>1393707</v>
      </c>
      <c r="L29" s="19">
        <v>3004096</v>
      </c>
      <c r="M29" s="19">
        <v>1960036</v>
      </c>
      <c r="N29" s="20">
        <v>2858512</v>
      </c>
      <c r="O29" s="21">
        <v>22389920</v>
      </c>
      <c r="P29" s="19">
        <v>23639000</v>
      </c>
      <c r="Q29" s="22">
        <v>24963000</v>
      </c>
    </row>
    <row r="30" spans="1:17" ht="13.5">
      <c r="A30" s="3" t="s">
        <v>24</v>
      </c>
      <c r="B30" s="2"/>
      <c r="C30" s="23">
        <v>5271751</v>
      </c>
      <c r="D30" s="23">
        <v>5662282</v>
      </c>
      <c r="E30" s="23">
        <v>6526616</v>
      </c>
      <c r="F30" s="23">
        <v>5787201</v>
      </c>
      <c r="G30" s="23">
        <v>6690977</v>
      </c>
      <c r="H30" s="23">
        <v>7588970</v>
      </c>
      <c r="I30" s="23">
        <v>5083447</v>
      </c>
      <c r="J30" s="23">
        <v>5809173</v>
      </c>
      <c r="K30" s="23">
        <v>6184807</v>
      </c>
      <c r="L30" s="23">
        <v>5128662</v>
      </c>
      <c r="M30" s="23">
        <v>5746000</v>
      </c>
      <c r="N30" s="24">
        <v>7474972</v>
      </c>
      <c r="O30" s="25">
        <v>72954858</v>
      </c>
      <c r="P30" s="23">
        <v>77657000</v>
      </c>
      <c r="Q30" s="26">
        <v>82615000</v>
      </c>
    </row>
    <row r="31" spans="1:17" ht="13.5">
      <c r="A31" s="3" t="s">
        <v>25</v>
      </c>
      <c r="B31" s="2"/>
      <c r="C31" s="19">
        <v>128708</v>
      </c>
      <c r="D31" s="19">
        <v>132944</v>
      </c>
      <c r="E31" s="19">
        <v>120670</v>
      </c>
      <c r="F31" s="19">
        <v>135579</v>
      </c>
      <c r="G31" s="19">
        <v>123548</v>
      </c>
      <c r="H31" s="19">
        <v>133632</v>
      </c>
      <c r="I31" s="19">
        <v>116712</v>
      </c>
      <c r="J31" s="19">
        <v>130395</v>
      </c>
      <c r="K31" s="19">
        <v>137518</v>
      </c>
      <c r="L31" s="19">
        <v>157493</v>
      </c>
      <c r="M31" s="19">
        <v>118907</v>
      </c>
      <c r="N31" s="20">
        <v>132369</v>
      </c>
      <c r="O31" s="21">
        <v>1568475</v>
      </c>
      <c r="P31" s="19">
        <v>1680000</v>
      </c>
      <c r="Q31" s="22">
        <v>1797000</v>
      </c>
    </row>
    <row r="32" spans="1:17" ht="13.5">
      <c r="A32" s="1" t="s">
        <v>26</v>
      </c>
      <c r="B32" s="2"/>
      <c r="C32" s="16">
        <f aca="true" t="shared" si="6" ref="C32:Q32">SUM(C33:C37)</f>
        <v>4803941</v>
      </c>
      <c r="D32" s="16">
        <f t="shared" si="6"/>
        <v>5168406</v>
      </c>
      <c r="E32" s="16">
        <f>SUM(E33:E37)</f>
        <v>5272922</v>
      </c>
      <c r="F32" s="16">
        <f>SUM(F33:F37)</f>
        <v>5019298</v>
      </c>
      <c r="G32" s="16">
        <f>SUM(G33:G37)</f>
        <v>5274278</v>
      </c>
      <c r="H32" s="16">
        <f>SUM(H33:H37)</f>
        <v>5191025</v>
      </c>
      <c r="I32" s="16">
        <f t="shared" si="6"/>
        <v>5248277</v>
      </c>
      <c r="J32" s="16">
        <f t="shared" si="6"/>
        <v>5403842</v>
      </c>
      <c r="K32" s="16">
        <f t="shared" si="6"/>
        <v>5061654</v>
      </c>
      <c r="L32" s="16">
        <f>SUM(L33:L37)</f>
        <v>5069044</v>
      </c>
      <c r="M32" s="16">
        <f>SUM(M33:M37)</f>
        <v>5259360</v>
      </c>
      <c r="N32" s="27">
        <f t="shared" si="6"/>
        <v>6119421</v>
      </c>
      <c r="O32" s="28">
        <f t="shared" si="6"/>
        <v>62891468</v>
      </c>
      <c r="P32" s="16">
        <f t="shared" si="6"/>
        <v>58527000</v>
      </c>
      <c r="Q32" s="29">
        <f t="shared" si="6"/>
        <v>62460000</v>
      </c>
    </row>
    <row r="33" spans="1:17" ht="13.5">
      <c r="A33" s="3" t="s">
        <v>27</v>
      </c>
      <c r="B33" s="2"/>
      <c r="C33" s="19">
        <v>814079</v>
      </c>
      <c r="D33" s="19">
        <v>843273</v>
      </c>
      <c r="E33" s="19">
        <v>885441</v>
      </c>
      <c r="F33" s="19">
        <v>794579</v>
      </c>
      <c r="G33" s="19">
        <v>854515</v>
      </c>
      <c r="H33" s="19">
        <v>783331</v>
      </c>
      <c r="I33" s="19">
        <v>812212</v>
      </c>
      <c r="J33" s="19">
        <v>863496</v>
      </c>
      <c r="K33" s="19">
        <v>796773</v>
      </c>
      <c r="L33" s="19">
        <v>806048</v>
      </c>
      <c r="M33" s="19">
        <v>840385</v>
      </c>
      <c r="N33" s="20">
        <v>1205560</v>
      </c>
      <c r="O33" s="21">
        <v>10299692</v>
      </c>
      <c r="P33" s="19">
        <v>11048000</v>
      </c>
      <c r="Q33" s="22">
        <v>11845000</v>
      </c>
    </row>
    <row r="34" spans="1:17" ht="13.5">
      <c r="A34" s="3" t="s">
        <v>28</v>
      </c>
      <c r="B34" s="2"/>
      <c r="C34" s="19">
        <v>1374521</v>
      </c>
      <c r="D34" s="19">
        <v>1519034</v>
      </c>
      <c r="E34" s="19">
        <v>1604773</v>
      </c>
      <c r="F34" s="19">
        <v>1494720</v>
      </c>
      <c r="G34" s="19">
        <v>1632776</v>
      </c>
      <c r="H34" s="19">
        <v>1551398</v>
      </c>
      <c r="I34" s="19">
        <v>1710108</v>
      </c>
      <c r="J34" s="19">
        <v>1649541</v>
      </c>
      <c r="K34" s="19">
        <v>1593849</v>
      </c>
      <c r="L34" s="19">
        <v>1515016</v>
      </c>
      <c r="M34" s="19">
        <v>1608572</v>
      </c>
      <c r="N34" s="20">
        <v>1879320</v>
      </c>
      <c r="O34" s="21">
        <v>19133628</v>
      </c>
      <c r="P34" s="19">
        <v>20455000</v>
      </c>
      <c r="Q34" s="22">
        <v>21855000</v>
      </c>
    </row>
    <row r="35" spans="1:17" ht="13.5">
      <c r="A35" s="3" t="s">
        <v>29</v>
      </c>
      <c r="B35" s="2"/>
      <c r="C35" s="19">
        <v>1823428</v>
      </c>
      <c r="D35" s="19">
        <v>1993329</v>
      </c>
      <c r="E35" s="19">
        <v>1982520</v>
      </c>
      <c r="F35" s="19">
        <v>1935523</v>
      </c>
      <c r="G35" s="19">
        <v>1990924</v>
      </c>
      <c r="H35" s="19">
        <v>2061278</v>
      </c>
      <c r="I35" s="19">
        <v>1924078</v>
      </c>
      <c r="J35" s="19">
        <v>2088844</v>
      </c>
      <c r="K35" s="19">
        <v>1877445</v>
      </c>
      <c r="L35" s="19">
        <v>1955373</v>
      </c>
      <c r="M35" s="19">
        <v>1999265</v>
      </c>
      <c r="N35" s="20">
        <v>2212001</v>
      </c>
      <c r="O35" s="21">
        <v>23844008</v>
      </c>
      <c r="P35" s="19">
        <v>25363000</v>
      </c>
      <c r="Q35" s="22">
        <v>26976000</v>
      </c>
    </row>
    <row r="36" spans="1:17" ht="13.5">
      <c r="A36" s="3" t="s">
        <v>30</v>
      </c>
      <c r="B36" s="2"/>
      <c r="C36" s="19">
        <v>791913</v>
      </c>
      <c r="D36" s="19">
        <v>812770</v>
      </c>
      <c r="E36" s="19">
        <v>800188</v>
      </c>
      <c r="F36" s="19">
        <v>794476</v>
      </c>
      <c r="G36" s="19">
        <v>796063</v>
      </c>
      <c r="H36" s="19">
        <v>795018</v>
      </c>
      <c r="I36" s="19">
        <v>801879</v>
      </c>
      <c r="J36" s="19">
        <v>801961</v>
      </c>
      <c r="K36" s="19">
        <v>793587</v>
      </c>
      <c r="L36" s="19">
        <v>792607</v>
      </c>
      <c r="M36" s="19">
        <v>811138</v>
      </c>
      <c r="N36" s="20">
        <v>822540</v>
      </c>
      <c r="O36" s="21">
        <v>9614140</v>
      </c>
      <c r="P36" s="19">
        <v>1661000</v>
      </c>
      <c r="Q36" s="22">
        <v>1784000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2945042</v>
      </c>
      <c r="D38" s="16">
        <f t="shared" si="7"/>
        <v>3776052</v>
      </c>
      <c r="E38" s="16">
        <f>SUM(E39:E41)</f>
        <v>3651573</v>
      </c>
      <c r="F38" s="16">
        <f>SUM(F39:F41)</f>
        <v>3210125</v>
      </c>
      <c r="G38" s="16">
        <f>SUM(G39:G41)</f>
        <v>3707313</v>
      </c>
      <c r="H38" s="16">
        <f>SUM(H39:H41)</f>
        <v>3903041</v>
      </c>
      <c r="I38" s="16">
        <f t="shared" si="7"/>
        <v>3394131</v>
      </c>
      <c r="J38" s="16">
        <f t="shared" si="7"/>
        <v>3410694</v>
      </c>
      <c r="K38" s="16">
        <f t="shared" si="7"/>
        <v>3253582</v>
      </c>
      <c r="L38" s="16">
        <f>SUM(L39:L41)</f>
        <v>3281408</v>
      </c>
      <c r="M38" s="16">
        <f>SUM(M39:M41)</f>
        <v>3474355</v>
      </c>
      <c r="N38" s="27">
        <f t="shared" si="7"/>
        <v>5151582</v>
      </c>
      <c r="O38" s="28">
        <f t="shared" si="7"/>
        <v>43158898</v>
      </c>
      <c r="P38" s="16">
        <f t="shared" si="7"/>
        <v>44650000</v>
      </c>
      <c r="Q38" s="29">
        <f t="shared" si="7"/>
        <v>47810000</v>
      </c>
    </row>
    <row r="39" spans="1:17" ht="13.5">
      <c r="A39" s="3" t="s">
        <v>33</v>
      </c>
      <c r="B39" s="2"/>
      <c r="C39" s="19">
        <v>874254</v>
      </c>
      <c r="D39" s="19">
        <v>1019996</v>
      </c>
      <c r="E39" s="19">
        <v>1071618</v>
      </c>
      <c r="F39" s="19">
        <v>880754</v>
      </c>
      <c r="G39" s="19">
        <v>1040135</v>
      </c>
      <c r="H39" s="19">
        <v>1139282</v>
      </c>
      <c r="I39" s="19">
        <v>951031</v>
      </c>
      <c r="J39" s="19">
        <v>1024198</v>
      </c>
      <c r="K39" s="19">
        <v>959603</v>
      </c>
      <c r="L39" s="19">
        <v>1075295</v>
      </c>
      <c r="M39" s="19">
        <v>1144087</v>
      </c>
      <c r="N39" s="20">
        <v>1507605</v>
      </c>
      <c r="O39" s="21">
        <v>12687858</v>
      </c>
      <c r="P39" s="19">
        <v>13534000</v>
      </c>
      <c r="Q39" s="22">
        <v>14487000</v>
      </c>
    </row>
    <row r="40" spans="1:17" ht="13.5">
      <c r="A40" s="3" t="s">
        <v>34</v>
      </c>
      <c r="B40" s="2"/>
      <c r="C40" s="19">
        <v>2070788</v>
      </c>
      <c r="D40" s="19">
        <v>2756056</v>
      </c>
      <c r="E40" s="19">
        <v>2579955</v>
      </c>
      <c r="F40" s="19">
        <v>2329371</v>
      </c>
      <c r="G40" s="19">
        <v>2667178</v>
      </c>
      <c r="H40" s="19">
        <v>2763759</v>
      </c>
      <c r="I40" s="19">
        <v>2443100</v>
      </c>
      <c r="J40" s="19">
        <v>2386496</v>
      </c>
      <c r="K40" s="19">
        <v>2293979</v>
      </c>
      <c r="L40" s="19">
        <v>2206113</v>
      </c>
      <c r="M40" s="19">
        <v>2330268</v>
      </c>
      <c r="N40" s="20">
        <v>3643977</v>
      </c>
      <c r="O40" s="21">
        <v>30471040</v>
      </c>
      <c r="P40" s="19">
        <v>31116000</v>
      </c>
      <c r="Q40" s="22">
        <v>33323000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12830020</v>
      </c>
      <c r="D42" s="16">
        <f t="shared" si="8"/>
        <v>13867369</v>
      </c>
      <c r="E42" s="16">
        <f>SUM(E43:E46)</f>
        <v>14502542</v>
      </c>
      <c r="F42" s="16">
        <f>SUM(F43:F46)</f>
        <v>13787760</v>
      </c>
      <c r="G42" s="16">
        <f>SUM(G43:G46)</f>
        <v>14510417</v>
      </c>
      <c r="H42" s="16">
        <f>SUM(H43:H46)</f>
        <v>14794524</v>
      </c>
      <c r="I42" s="16">
        <f t="shared" si="8"/>
        <v>14737299</v>
      </c>
      <c r="J42" s="16">
        <f t="shared" si="8"/>
        <v>14561584</v>
      </c>
      <c r="K42" s="16">
        <f t="shared" si="8"/>
        <v>13739897</v>
      </c>
      <c r="L42" s="16">
        <f>SUM(L43:L46)</f>
        <v>13305412</v>
      </c>
      <c r="M42" s="16">
        <f>SUM(M43:M46)</f>
        <v>14459441</v>
      </c>
      <c r="N42" s="27">
        <f t="shared" si="8"/>
        <v>18438123</v>
      </c>
      <c r="O42" s="28">
        <f t="shared" si="8"/>
        <v>173534388</v>
      </c>
      <c r="P42" s="16">
        <f t="shared" si="8"/>
        <v>183574000</v>
      </c>
      <c r="Q42" s="29">
        <f t="shared" si="8"/>
        <v>194190000</v>
      </c>
    </row>
    <row r="43" spans="1:17" ht="13.5">
      <c r="A43" s="3" t="s">
        <v>37</v>
      </c>
      <c r="B43" s="2"/>
      <c r="C43" s="19">
        <v>8866857</v>
      </c>
      <c r="D43" s="19">
        <v>9109632</v>
      </c>
      <c r="E43" s="19">
        <v>9253375</v>
      </c>
      <c r="F43" s="19">
        <v>9142898</v>
      </c>
      <c r="G43" s="19">
        <v>9345631</v>
      </c>
      <c r="H43" s="19">
        <v>9163814</v>
      </c>
      <c r="I43" s="19">
        <v>10354519</v>
      </c>
      <c r="J43" s="19">
        <v>9354485</v>
      </c>
      <c r="K43" s="19">
        <v>9047814</v>
      </c>
      <c r="L43" s="19">
        <v>8915503</v>
      </c>
      <c r="M43" s="19">
        <v>9177438</v>
      </c>
      <c r="N43" s="20">
        <v>10706689</v>
      </c>
      <c r="O43" s="21">
        <v>112438655</v>
      </c>
      <c r="P43" s="19">
        <v>118742000</v>
      </c>
      <c r="Q43" s="22">
        <v>125397000</v>
      </c>
    </row>
    <row r="44" spans="1:17" ht="13.5">
      <c r="A44" s="3" t="s">
        <v>38</v>
      </c>
      <c r="B44" s="2"/>
      <c r="C44" s="19">
        <v>1341076</v>
      </c>
      <c r="D44" s="19">
        <v>1640858</v>
      </c>
      <c r="E44" s="19">
        <v>1645340</v>
      </c>
      <c r="F44" s="19">
        <v>1652192</v>
      </c>
      <c r="G44" s="19">
        <v>1761683</v>
      </c>
      <c r="H44" s="19">
        <v>1987756</v>
      </c>
      <c r="I44" s="19">
        <v>1514391</v>
      </c>
      <c r="J44" s="19">
        <v>1650688</v>
      </c>
      <c r="K44" s="19">
        <v>1612394</v>
      </c>
      <c r="L44" s="19">
        <v>1437873</v>
      </c>
      <c r="M44" s="19">
        <v>1593192</v>
      </c>
      <c r="N44" s="20">
        <v>2659915</v>
      </c>
      <c r="O44" s="21">
        <v>20497358</v>
      </c>
      <c r="P44" s="19">
        <v>21740000</v>
      </c>
      <c r="Q44" s="22">
        <v>23057000</v>
      </c>
    </row>
    <row r="45" spans="1:17" ht="13.5">
      <c r="A45" s="3" t="s">
        <v>39</v>
      </c>
      <c r="B45" s="2"/>
      <c r="C45" s="23">
        <v>967336</v>
      </c>
      <c r="D45" s="23">
        <v>1050540</v>
      </c>
      <c r="E45" s="23">
        <v>1149430</v>
      </c>
      <c r="F45" s="23">
        <v>1058428</v>
      </c>
      <c r="G45" s="23">
        <v>1167685</v>
      </c>
      <c r="H45" s="23">
        <v>1376121</v>
      </c>
      <c r="I45" s="23">
        <v>1059504</v>
      </c>
      <c r="J45" s="23">
        <v>1240850</v>
      </c>
      <c r="K45" s="23">
        <v>884845</v>
      </c>
      <c r="L45" s="23">
        <v>973493</v>
      </c>
      <c r="M45" s="23">
        <v>1240922</v>
      </c>
      <c r="N45" s="24">
        <v>1861937</v>
      </c>
      <c r="O45" s="25">
        <v>14031091</v>
      </c>
      <c r="P45" s="23">
        <v>14873000</v>
      </c>
      <c r="Q45" s="26">
        <v>15764000</v>
      </c>
    </row>
    <row r="46" spans="1:17" ht="13.5">
      <c r="A46" s="3" t="s">
        <v>40</v>
      </c>
      <c r="B46" s="2"/>
      <c r="C46" s="19">
        <v>1654751</v>
      </c>
      <c r="D46" s="19">
        <v>2066339</v>
      </c>
      <c r="E46" s="19">
        <v>2454397</v>
      </c>
      <c r="F46" s="19">
        <v>1934242</v>
      </c>
      <c r="G46" s="19">
        <v>2235418</v>
      </c>
      <c r="H46" s="19">
        <v>2266833</v>
      </c>
      <c r="I46" s="19">
        <v>1808885</v>
      </c>
      <c r="J46" s="19">
        <v>2315561</v>
      </c>
      <c r="K46" s="19">
        <v>2194844</v>
      </c>
      <c r="L46" s="19">
        <v>1978543</v>
      </c>
      <c r="M46" s="19">
        <v>2447889</v>
      </c>
      <c r="N46" s="20">
        <v>3209582</v>
      </c>
      <c r="O46" s="21">
        <v>26567284</v>
      </c>
      <c r="P46" s="19">
        <v>28219000</v>
      </c>
      <c r="Q46" s="22">
        <v>29972000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27130671</v>
      </c>
      <c r="D48" s="41">
        <f t="shared" si="9"/>
        <v>30541141</v>
      </c>
      <c r="E48" s="41">
        <f>+E28+E32+E38+E42+E47</f>
        <v>32266109</v>
      </c>
      <c r="F48" s="41">
        <f>+F28+F32+F38+F42+F47</f>
        <v>29721200</v>
      </c>
      <c r="G48" s="41">
        <f>+G28+G32+G38+G42+G47</f>
        <v>31637664</v>
      </c>
      <c r="H48" s="41">
        <f>+H28+H32+H38+H42+H47</f>
        <v>33118611</v>
      </c>
      <c r="I48" s="41">
        <f t="shared" si="9"/>
        <v>29836564</v>
      </c>
      <c r="J48" s="41">
        <f t="shared" si="9"/>
        <v>31335689</v>
      </c>
      <c r="K48" s="41">
        <f t="shared" si="9"/>
        <v>29771165</v>
      </c>
      <c r="L48" s="41">
        <f>+L28+L32+L38+L42+L47</f>
        <v>29946115</v>
      </c>
      <c r="M48" s="41">
        <f>+M28+M32+M38+M42+M47</f>
        <v>31018099</v>
      </c>
      <c r="N48" s="42">
        <f t="shared" si="9"/>
        <v>40174979</v>
      </c>
      <c r="O48" s="43">
        <f t="shared" si="9"/>
        <v>376498007</v>
      </c>
      <c r="P48" s="41">
        <f t="shared" si="9"/>
        <v>389727000</v>
      </c>
      <c r="Q48" s="44">
        <f t="shared" si="9"/>
        <v>413835000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13811991</v>
      </c>
      <c r="D49" s="45">
        <f t="shared" si="10"/>
        <v>-818268</v>
      </c>
      <c r="E49" s="45">
        <f t="shared" si="10"/>
        <v>-887645</v>
      </c>
      <c r="F49" s="45">
        <f t="shared" si="10"/>
        <v>1171013</v>
      </c>
      <c r="G49" s="45">
        <f t="shared" si="10"/>
        <v>-965343</v>
      </c>
      <c r="H49" s="45">
        <f t="shared" si="10"/>
        <v>-3712888</v>
      </c>
      <c r="I49" s="45">
        <f t="shared" si="10"/>
        <v>2691564</v>
      </c>
      <c r="J49" s="45">
        <f t="shared" si="10"/>
        <v>-2265008</v>
      </c>
      <c r="K49" s="45">
        <f t="shared" si="10"/>
        <v>3091720</v>
      </c>
      <c r="L49" s="45">
        <f>+L25-L48</f>
        <v>1773005</v>
      </c>
      <c r="M49" s="45">
        <f>+M25-M48</f>
        <v>-992705</v>
      </c>
      <c r="N49" s="46">
        <f t="shared" si="10"/>
        <v>3065286</v>
      </c>
      <c r="O49" s="47">
        <f t="shared" si="10"/>
        <v>15962722</v>
      </c>
      <c r="P49" s="45">
        <f t="shared" si="10"/>
        <v>4405604</v>
      </c>
      <c r="Q49" s="48">
        <f t="shared" si="10"/>
        <v>5666262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28174549</v>
      </c>
      <c r="D5" s="16">
        <f t="shared" si="0"/>
        <v>30288000</v>
      </c>
      <c r="E5" s="16">
        <f t="shared" si="0"/>
        <v>27514549</v>
      </c>
      <c r="F5" s="16">
        <f t="shared" si="0"/>
        <v>27514549</v>
      </c>
      <c r="G5" s="16">
        <f t="shared" si="0"/>
        <v>27514549</v>
      </c>
      <c r="H5" s="16">
        <f t="shared" si="0"/>
        <v>27514549</v>
      </c>
      <c r="I5" s="16">
        <f t="shared" si="0"/>
        <v>27514549</v>
      </c>
      <c r="J5" s="16">
        <f t="shared" si="0"/>
        <v>27514549</v>
      </c>
      <c r="K5" s="16">
        <f t="shared" si="0"/>
        <v>27514549</v>
      </c>
      <c r="L5" s="16">
        <f>SUM(L6:L8)</f>
        <v>27514549</v>
      </c>
      <c r="M5" s="16">
        <f>SUM(M6:M8)</f>
        <v>27514549</v>
      </c>
      <c r="N5" s="17">
        <f t="shared" si="0"/>
        <v>27421503</v>
      </c>
      <c r="O5" s="18">
        <f t="shared" si="0"/>
        <v>333514993</v>
      </c>
      <c r="P5" s="16">
        <f t="shared" si="0"/>
        <v>353895327</v>
      </c>
      <c r="Q5" s="17">
        <f t="shared" si="0"/>
        <v>382004942</v>
      </c>
    </row>
    <row r="6" spans="1:17" ht="13.5">
      <c r="A6" s="3" t="s">
        <v>23</v>
      </c>
      <c r="B6" s="2"/>
      <c r="C6" s="19">
        <v>489750</v>
      </c>
      <c r="D6" s="19">
        <v>489750</v>
      </c>
      <c r="E6" s="19">
        <v>489750</v>
      </c>
      <c r="F6" s="19">
        <v>489750</v>
      </c>
      <c r="G6" s="19">
        <v>489750</v>
      </c>
      <c r="H6" s="19">
        <v>489750</v>
      </c>
      <c r="I6" s="19">
        <v>489750</v>
      </c>
      <c r="J6" s="19">
        <v>489750</v>
      </c>
      <c r="K6" s="19">
        <v>489750</v>
      </c>
      <c r="L6" s="19">
        <v>489750</v>
      </c>
      <c r="M6" s="19">
        <v>489750</v>
      </c>
      <c r="N6" s="20">
        <v>489750</v>
      </c>
      <c r="O6" s="21">
        <v>5877000</v>
      </c>
      <c r="P6" s="19">
        <v>6154008</v>
      </c>
      <c r="Q6" s="22">
        <v>6462000</v>
      </c>
    </row>
    <row r="7" spans="1:17" ht="13.5">
      <c r="A7" s="3" t="s">
        <v>24</v>
      </c>
      <c r="B7" s="2"/>
      <c r="C7" s="23">
        <v>27661567</v>
      </c>
      <c r="D7" s="23">
        <v>29775018</v>
      </c>
      <c r="E7" s="23">
        <v>27001567</v>
      </c>
      <c r="F7" s="23">
        <v>27001567</v>
      </c>
      <c r="G7" s="23">
        <v>27001567</v>
      </c>
      <c r="H7" s="23">
        <v>27001567</v>
      </c>
      <c r="I7" s="23">
        <v>27001567</v>
      </c>
      <c r="J7" s="23">
        <v>27001567</v>
      </c>
      <c r="K7" s="23">
        <v>27001567</v>
      </c>
      <c r="L7" s="23">
        <v>27001567</v>
      </c>
      <c r="M7" s="23">
        <v>27001567</v>
      </c>
      <c r="N7" s="24">
        <v>26908521</v>
      </c>
      <c r="O7" s="25">
        <v>327359209</v>
      </c>
      <c r="P7" s="23">
        <v>347478315</v>
      </c>
      <c r="Q7" s="26">
        <v>375266786</v>
      </c>
    </row>
    <row r="8" spans="1:17" ht="13.5">
      <c r="A8" s="3" t="s">
        <v>25</v>
      </c>
      <c r="B8" s="2"/>
      <c r="C8" s="19">
        <v>23232</v>
      </c>
      <c r="D8" s="19">
        <v>23232</v>
      </c>
      <c r="E8" s="19">
        <v>23232</v>
      </c>
      <c r="F8" s="19">
        <v>23232</v>
      </c>
      <c r="G8" s="19">
        <v>23232</v>
      </c>
      <c r="H8" s="19">
        <v>23232</v>
      </c>
      <c r="I8" s="19">
        <v>23232</v>
      </c>
      <c r="J8" s="19">
        <v>23232</v>
      </c>
      <c r="K8" s="19">
        <v>23232</v>
      </c>
      <c r="L8" s="19">
        <v>23232</v>
      </c>
      <c r="M8" s="19">
        <v>23232</v>
      </c>
      <c r="N8" s="20">
        <v>23232</v>
      </c>
      <c r="O8" s="21">
        <v>278784</v>
      </c>
      <c r="P8" s="19">
        <v>263004</v>
      </c>
      <c r="Q8" s="22">
        <v>276156</v>
      </c>
    </row>
    <row r="9" spans="1:17" ht="13.5">
      <c r="A9" s="1" t="s">
        <v>26</v>
      </c>
      <c r="B9" s="2"/>
      <c r="C9" s="16">
        <f aca="true" t="shared" si="1" ref="C9:Q9">SUM(C10:C14)</f>
        <v>4802496</v>
      </c>
      <c r="D9" s="16">
        <f t="shared" si="1"/>
        <v>5052496</v>
      </c>
      <c r="E9" s="16">
        <f t="shared" si="1"/>
        <v>4802496</v>
      </c>
      <c r="F9" s="16">
        <f t="shared" si="1"/>
        <v>4802496</v>
      </c>
      <c r="G9" s="16">
        <f t="shared" si="1"/>
        <v>4802496</v>
      </c>
      <c r="H9" s="16">
        <f t="shared" si="1"/>
        <v>4802496</v>
      </c>
      <c r="I9" s="16">
        <f t="shared" si="1"/>
        <v>4802496</v>
      </c>
      <c r="J9" s="16">
        <f t="shared" si="1"/>
        <v>4802496</v>
      </c>
      <c r="K9" s="16">
        <f t="shared" si="1"/>
        <v>4802496</v>
      </c>
      <c r="L9" s="16">
        <f>SUM(L10:L14)</f>
        <v>4802496</v>
      </c>
      <c r="M9" s="16">
        <f>SUM(M10:M14)</f>
        <v>4802496</v>
      </c>
      <c r="N9" s="27">
        <f t="shared" si="1"/>
        <v>4802488</v>
      </c>
      <c r="O9" s="28">
        <f t="shared" si="1"/>
        <v>57879944</v>
      </c>
      <c r="P9" s="16">
        <f t="shared" si="1"/>
        <v>61827480</v>
      </c>
      <c r="Q9" s="29">
        <f t="shared" si="1"/>
        <v>64380932</v>
      </c>
    </row>
    <row r="10" spans="1:17" ht="13.5">
      <c r="A10" s="3" t="s">
        <v>27</v>
      </c>
      <c r="B10" s="2"/>
      <c r="C10" s="19">
        <v>721847</v>
      </c>
      <c r="D10" s="19">
        <v>721847</v>
      </c>
      <c r="E10" s="19">
        <v>721847</v>
      </c>
      <c r="F10" s="19">
        <v>721847</v>
      </c>
      <c r="G10" s="19">
        <v>721847</v>
      </c>
      <c r="H10" s="19">
        <v>721847</v>
      </c>
      <c r="I10" s="19">
        <v>721847</v>
      </c>
      <c r="J10" s="19">
        <v>721847</v>
      </c>
      <c r="K10" s="19">
        <v>721847</v>
      </c>
      <c r="L10" s="19">
        <v>721847</v>
      </c>
      <c r="M10" s="19">
        <v>721847</v>
      </c>
      <c r="N10" s="20">
        <v>721847</v>
      </c>
      <c r="O10" s="21">
        <v>8662164</v>
      </c>
      <c r="P10" s="19">
        <v>9291584</v>
      </c>
      <c r="Q10" s="22">
        <v>9901424</v>
      </c>
    </row>
    <row r="11" spans="1:17" ht="13.5">
      <c r="A11" s="3" t="s">
        <v>28</v>
      </c>
      <c r="B11" s="2"/>
      <c r="C11" s="19">
        <v>1015437</v>
      </c>
      <c r="D11" s="19">
        <v>1265437</v>
      </c>
      <c r="E11" s="19">
        <v>1015437</v>
      </c>
      <c r="F11" s="19">
        <v>1015437</v>
      </c>
      <c r="G11" s="19">
        <v>1015437</v>
      </c>
      <c r="H11" s="19">
        <v>1015437</v>
      </c>
      <c r="I11" s="19">
        <v>1015437</v>
      </c>
      <c r="J11" s="19">
        <v>1015437</v>
      </c>
      <c r="K11" s="19">
        <v>1015437</v>
      </c>
      <c r="L11" s="19">
        <v>1015437</v>
      </c>
      <c r="M11" s="19">
        <v>1015437</v>
      </c>
      <c r="N11" s="20">
        <v>1015437</v>
      </c>
      <c r="O11" s="21">
        <v>12435244</v>
      </c>
      <c r="P11" s="19">
        <v>12843384</v>
      </c>
      <c r="Q11" s="22">
        <v>13536900</v>
      </c>
    </row>
    <row r="12" spans="1:17" ht="13.5">
      <c r="A12" s="3" t="s">
        <v>29</v>
      </c>
      <c r="B12" s="2"/>
      <c r="C12" s="19">
        <v>2906680</v>
      </c>
      <c r="D12" s="19">
        <v>2906680</v>
      </c>
      <c r="E12" s="19">
        <v>2906680</v>
      </c>
      <c r="F12" s="19">
        <v>2906680</v>
      </c>
      <c r="G12" s="19">
        <v>2906680</v>
      </c>
      <c r="H12" s="19">
        <v>2906680</v>
      </c>
      <c r="I12" s="19">
        <v>2906680</v>
      </c>
      <c r="J12" s="19">
        <v>2906680</v>
      </c>
      <c r="K12" s="19">
        <v>2906680</v>
      </c>
      <c r="L12" s="19">
        <v>2906680</v>
      </c>
      <c r="M12" s="19">
        <v>2906680</v>
      </c>
      <c r="N12" s="20">
        <v>2906677</v>
      </c>
      <c r="O12" s="21">
        <v>34880157</v>
      </c>
      <c r="P12" s="19">
        <v>37604728</v>
      </c>
      <c r="Q12" s="22">
        <v>38748936</v>
      </c>
    </row>
    <row r="13" spans="1:17" ht="13.5">
      <c r="A13" s="3" t="s">
        <v>30</v>
      </c>
      <c r="B13" s="2"/>
      <c r="C13" s="19">
        <v>158532</v>
      </c>
      <c r="D13" s="19">
        <v>158532</v>
      </c>
      <c r="E13" s="19">
        <v>158532</v>
      </c>
      <c r="F13" s="19">
        <v>158532</v>
      </c>
      <c r="G13" s="19">
        <v>158532</v>
      </c>
      <c r="H13" s="19">
        <v>158532</v>
      </c>
      <c r="I13" s="19">
        <v>158532</v>
      </c>
      <c r="J13" s="19">
        <v>158532</v>
      </c>
      <c r="K13" s="19">
        <v>158532</v>
      </c>
      <c r="L13" s="19">
        <v>158532</v>
      </c>
      <c r="M13" s="19">
        <v>158532</v>
      </c>
      <c r="N13" s="20">
        <v>158527</v>
      </c>
      <c r="O13" s="21">
        <v>1902379</v>
      </c>
      <c r="P13" s="19">
        <v>2087784</v>
      </c>
      <c r="Q13" s="22">
        <v>2193672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3049448</v>
      </c>
      <c r="D15" s="16">
        <f t="shared" si="2"/>
        <v>2078699</v>
      </c>
      <c r="E15" s="16">
        <f t="shared" si="2"/>
        <v>2078699</v>
      </c>
      <c r="F15" s="16">
        <f t="shared" si="2"/>
        <v>2078699</v>
      </c>
      <c r="G15" s="16">
        <f t="shared" si="2"/>
        <v>2078699</v>
      </c>
      <c r="H15" s="16">
        <f t="shared" si="2"/>
        <v>2078699</v>
      </c>
      <c r="I15" s="16">
        <f t="shared" si="2"/>
        <v>2078699</v>
      </c>
      <c r="J15" s="16">
        <f t="shared" si="2"/>
        <v>2078699</v>
      </c>
      <c r="K15" s="16">
        <f t="shared" si="2"/>
        <v>2078699</v>
      </c>
      <c r="L15" s="16">
        <f>SUM(L16:L18)</f>
        <v>2078699</v>
      </c>
      <c r="M15" s="16">
        <f>SUM(M16:M18)</f>
        <v>2078699</v>
      </c>
      <c r="N15" s="27">
        <f t="shared" si="2"/>
        <v>2078702</v>
      </c>
      <c r="O15" s="28">
        <f t="shared" si="2"/>
        <v>25915140</v>
      </c>
      <c r="P15" s="16">
        <f t="shared" si="2"/>
        <v>56887451</v>
      </c>
      <c r="Q15" s="29">
        <f t="shared" si="2"/>
        <v>23283260</v>
      </c>
    </row>
    <row r="16" spans="1:17" ht="13.5">
      <c r="A16" s="3" t="s">
        <v>33</v>
      </c>
      <c r="B16" s="2"/>
      <c r="C16" s="19">
        <v>1727156</v>
      </c>
      <c r="D16" s="19">
        <v>756407</v>
      </c>
      <c r="E16" s="19">
        <v>756407</v>
      </c>
      <c r="F16" s="19">
        <v>756407</v>
      </c>
      <c r="G16" s="19">
        <v>756407</v>
      </c>
      <c r="H16" s="19">
        <v>756407</v>
      </c>
      <c r="I16" s="19">
        <v>756407</v>
      </c>
      <c r="J16" s="19">
        <v>756407</v>
      </c>
      <c r="K16" s="19">
        <v>756407</v>
      </c>
      <c r="L16" s="19">
        <v>756407</v>
      </c>
      <c r="M16" s="19">
        <v>756407</v>
      </c>
      <c r="N16" s="20">
        <v>756409</v>
      </c>
      <c r="O16" s="21">
        <v>10047635</v>
      </c>
      <c r="P16" s="19">
        <v>8295584</v>
      </c>
      <c r="Q16" s="22">
        <v>8445252</v>
      </c>
    </row>
    <row r="17" spans="1:17" ht="13.5">
      <c r="A17" s="3" t="s">
        <v>34</v>
      </c>
      <c r="B17" s="2"/>
      <c r="C17" s="19">
        <v>1322292</v>
      </c>
      <c r="D17" s="19">
        <v>1322292</v>
      </c>
      <c r="E17" s="19">
        <v>1322292</v>
      </c>
      <c r="F17" s="19">
        <v>1322292</v>
      </c>
      <c r="G17" s="19">
        <v>1322292</v>
      </c>
      <c r="H17" s="19">
        <v>1322292</v>
      </c>
      <c r="I17" s="19">
        <v>1322292</v>
      </c>
      <c r="J17" s="19">
        <v>1322292</v>
      </c>
      <c r="K17" s="19">
        <v>1322292</v>
      </c>
      <c r="L17" s="19">
        <v>1322292</v>
      </c>
      <c r="M17" s="19">
        <v>1322292</v>
      </c>
      <c r="N17" s="20">
        <v>1322293</v>
      </c>
      <c r="O17" s="21">
        <v>15867505</v>
      </c>
      <c r="P17" s="19">
        <v>48591867</v>
      </c>
      <c r="Q17" s="22">
        <v>14838008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64381794</v>
      </c>
      <c r="D19" s="16">
        <f t="shared" si="3"/>
        <v>64381794</v>
      </c>
      <c r="E19" s="16">
        <f t="shared" si="3"/>
        <v>64381794</v>
      </c>
      <c r="F19" s="16">
        <f t="shared" si="3"/>
        <v>64381794</v>
      </c>
      <c r="G19" s="16">
        <f t="shared" si="3"/>
        <v>64381794</v>
      </c>
      <c r="H19" s="16">
        <f t="shared" si="3"/>
        <v>64381794</v>
      </c>
      <c r="I19" s="16">
        <f t="shared" si="3"/>
        <v>64381794</v>
      </c>
      <c r="J19" s="16">
        <f t="shared" si="3"/>
        <v>64381794</v>
      </c>
      <c r="K19" s="16">
        <f t="shared" si="3"/>
        <v>64381794</v>
      </c>
      <c r="L19" s="16">
        <f>SUM(L20:L23)</f>
        <v>64381794</v>
      </c>
      <c r="M19" s="16">
        <f>SUM(M20:M23)</f>
        <v>64381794</v>
      </c>
      <c r="N19" s="27">
        <f t="shared" si="3"/>
        <v>64381795</v>
      </c>
      <c r="O19" s="28">
        <f t="shared" si="3"/>
        <v>772581529</v>
      </c>
      <c r="P19" s="16">
        <f t="shared" si="3"/>
        <v>840581752</v>
      </c>
      <c r="Q19" s="29">
        <f t="shared" si="3"/>
        <v>884491075</v>
      </c>
    </row>
    <row r="20" spans="1:17" ht="13.5">
      <c r="A20" s="3" t="s">
        <v>37</v>
      </c>
      <c r="B20" s="2"/>
      <c r="C20" s="19">
        <v>30788559</v>
      </c>
      <c r="D20" s="19">
        <v>30788559</v>
      </c>
      <c r="E20" s="19">
        <v>30788559</v>
      </c>
      <c r="F20" s="19">
        <v>30788559</v>
      </c>
      <c r="G20" s="19">
        <v>30788559</v>
      </c>
      <c r="H20" s="19">
        <v>30788559</v>
      </c>
      <c r="I20" s="19">
        <v>30788559</v>
      </c>
      <c r="J20" s="19">
        <v>30788559</v>
      </c>
      <c r="K20" s="19">
        <v>30788559</v>
      </c>
      <c r="L20" s="19">
        <v>30788559</v>
      </c>
      <c r="M20" s="19">
        <v>30788559</v>
      </c>
      <c r="N20" s="20">
        <v>30788555</v>
      </c>
      <c r="O20" s="21">
        <v>369462704</v>
      </c>
      <c r="P20" s="19">
        <v>405343660</v>
      </c>
      <c r="Q20" s="22">
        <v>432389385</v>
      </c>
    </row>
    <row r="21" spans="1:17" ht="13.5">
      <c r="A21" s="3" t="s">
        <v>38</v>
      </c>
      <c r="B21" s="2"/>
      <c r="C21" s="19">
        <v>16511552</v>
      </c>
      <c r="D21" s="19">
        <v>16511552</v>
      </c>
      <c r="E21" s="19">
        <v>16511552</v>
      </c>
      <c r="F21" s="19">
        <v>16511552</v>
      </c>
      <c r="G21" s="19">
        <v>16511552</v>
      </c>
      <c r="H21" s="19">
        <v>16511552</v>
      </c>
      <c r="I21" s="19">
        <v>16511552</v>
      </c>
      <c r="J21" s="19">
        <v>16511552</v>
      </c>
      <c r="K21" s="19">
        <v>16511552</v>
      </c>
      <c r="L21" s="19">
        <v>16511552</v>
      </c>
      <c r="M21" s="19">
        <v>16511552</v>
      </c>
      <c r="N21" s="20">
        <v>16511555</v>
      </c>
      <c r="O21" s="21">
        <v>198138627</v>
      </c>
      <c r="P21" s="19">
        <v>213983548</v>
      </c>
      <c r="Q21" s="22">
        <v>219662457</v>
      </c>
    </row>
    <row r="22" spans="1:17" ht="13.5">
      <c r="A22" s="3" t="s">
        <v>39</v>
      </c>
      <c r="B22" s="2"/>
      <c r="C22" s="23">
        <v>7334513</v>
      </c>
      <c r="D22" s="23">
        <v>7334513</v>
      </c>
      <c r="E22" s="23">
        <v>7334513</v>
      </c>
      <c r="F22" s="23">
        <v>7334513</v>
      </c>
      <c r="G22" s="23">
        <v>7334513</v>
      </c>
      <c r="H22" s="23">
        <v>7334513</v>
      </c>
      <c r="I22" s="23">
        <v>7334513</v>
      </c>
      <c r="J22" s="23">
        <v>7334513</v>
      </c>
      <c r="K22" s="23">
        <v>7334513</v>
      </c>
      <c r="L22" s="23">
        <v>7334513</v>
      </c>
      <c r="M22" s="23">
        <v>7334513</v>
      </c>
      <c r="N22" s="24">
        <v>7334516</v>
      </c>
      <c r="O22" s="25">
        <v>88014159</v>
      </c>
      <c r="P22" s="23">
        <v>100778456</v>
      </c>
      <c r="Q22" s="26">
        <v>105534529</v>
      </c>
    </row>
    <row r="23" spans="1:17" ht="13.5">
      <c r="A23" s="3" t="s">
        <v>40</v>
      </c>
      <c r="B23" s="2"/>
      <c r="C23" s="19">
        <v>9747170</v>
      </c>
      <c r="D23" s="19">
        <v>9747170</v>
      </c>
      <c r="E23" s="19">
        <v>9747170</v>
      </c>
      <c r="F23" s="19">
        <v>9747170</v>
      </c>
      <c r="G23" s="19">
        <v>9747170</v>
      </c>
      <c r="H23" s="19">
        <v>9747170</v>
      </c>
      <c r="I23" s="19">
        <v>9747170</v>
      </c>
      <c r="J23" s="19">
        <v>9747170</v>
      </c>
      <c r="K23" s="19">
        <v>9747170</v>
      </c>
      <c r="L23" s="19">
        <v>9747170</v>
      </c>
      <c r="M23" s="19">
        <v>9747170</v>
      </c>
      <c r="N23" s="20">
        <v>9747169</v>
      </c>
      <c r="O23" s="21">
        <v>116966039</v>
      </c>
      <c r="P23" s="19">
        <v>120476088</v>
      </c>
      <c r="Q23" s="22">
        <v>126904704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100408287</v>
      </c>
      <c r="D25" s="41">
        <f t="shared" si="4"/>
        <v>101800989</v>
      </c>
      <c r="E25" s="41">
        <f t="shared" si="4"/>
        <v>98777538</v>
      </c>
      <c r="F25" s="41">
        <f t="shared" si="4"/>
        <v>98777538</v>
      </c>
      <c r="G25" s="41">
        <f t="shared" si="4"/>
        <v>98777538</v>
      </c>
      <c r="H25" s="41">
        <f t="shared" si="4"/>
        <v>98777538</v>
      </c>
      <c r="I25" s="41">
        <f t="shared" si="4"/>
        <v>98777538</v>
      </c>
      <c r="J25" s="41">
        <f t="shared" si="4"/>
        <v>98777538</v>
      </c>
      <c r="K25" s="41">
        <f t="shared" si="4"/>
        <v>98777538</v>
      </c>
      <c r="L25" s="41">
        <f>+L5+L9+L15+L19+L24</f>
        <v>98777538</v>
      </c>
      <c r="M25" s="41">
        <f>+M5+M9+M15+M19+M24</f>
        <v>98777538</v>
      </c>
      <c r="N25" s="42">
        <f t="shared" si="4"/>
        <v>98684488</v>
      </c>
      <c r="O25" s="43">
        <f t="shared" si="4"/>
        <v>1189891606</v>
      </c>
      <c r="P25" s="41">
        <f t="shared" si="4"/>
        <v>1313192010</v>
      </c>
      <c r="Q25" s="44">
        <f t="shared" si="4"/>
        <v>1354160209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20841555</v>
      </c>
      <c r="D28" s="16">
        <f t="shared" si="5"/>
        <v>21053510</v>
      </c>
      <c r="E28" s="16">
        <f>SUM(E29:E31)</f>
        <v>19960900</v>
      </c>
      <c r="F28" s="16">
        <f>SUM(F29:F31)</f>
        <v>23082531</v>
      </c>
      <c r="G28" s="16">
        <f>SUM(G29:G31)</f>
        <v>19852380</v>
      </c>
      <c r="H28" s="16">
        <f>SUM(H29:H31)</f>
        <v>20333392</v>
      </c>
      <c r="I28" s="16">
        <f t="shared" si="5"/>
        <v>24011397</v>
      </c>
      <c r="J28" s="16">
        <f t="shared" si="5"/>
        <v>23385017</v>
      </c>
      <c r="K28" s="16">
        <f t="shared" si="5"/>
        <v>20181588</v>
      </c>
      <c r="L28" s="16">
        <f>SUM(L29:L31)</f>
        <v>20152907</v>
      </c>
      <c r="M28" s="16">
        <f>SUM(M29:M31)</f>
        <v>21885942</v>
      </c>
      <c r="N28" s="17">
        <f t="shared" si="5"/>
        <v>21778889</v>
      </c>
      <c r="O28" s="18">
        <f t="shared" si="5"/>
        <v>256520008</v>
      </c>
      <c r="P28" s="16">
        <f t="shared" si="5"/>
        <v>271454973</v>
      </c>
      <c r="Q28" s="17">
        <f t="shared" si="5"/>
        <v>289997405</v>
      </c>
    </row>
    <row r="29" spans="1:17" ht="13.5">
      <c r="A29" s="3" t="s">
        <v>23</v>
      </c>
      <c r="B29" s="2"/>
      <c r="C29" s="19">
        <v>1499700</v>
      </c>
      <c r="D29" s="19">
        <v>1506356</v>
      </c>
      <c r="E29" s="19">
        <v>1499700</v>
      </c>
      <c r="F29" s="19">
        <v>1499700</v>
      </c>
      <c r="G29" s="19">
        <v>1499700</v>
      </c>
      <c r="H29" s="19">
        <v>1499700</v>
      </c>
      <c r="I29" s="19">
        <v>1499700</v>
      </c>
      <c r="J29" s="19">
        <v>1499700</v>
      </c>
      <c r="K29" s="19">
        <v>1499700</v>
      </c>
      <c r="L29" s="19">
        <v>1499700</v>
      </c>
      <c r="M29" s="19">
        <v>1499700</v>
      </c>
      <c r="N29" s="20">
        <v>1499700</v>
      </c>
      <c r="O29" s="21">
        <v>18003056</v>
      </c>
      <c r="P29" s="19">
        <v>19408398</v>
      </c>
      <c r="Q29" s="22">
        <v>20924098</v>
      </c>
    </row>
    <row r="30" spans="1:17" ht="13.5">
      <c r="A30" s="3" t="s">
        <v>24</v>
      </c>
      <c r="B30" s="2"/>
      <c r="C30" s="23">
        <v>19023569</v>
      </c>
      <c r="D30" s="23">
        <v>19223460</v>
      </c>
      <c r="E30" s="23">
        <v>18142914</v>
      </c>
      <c r="F30" s="23">
        <v>21264545</v>
      </c>
      <c r="G30" s="23">
        <v>18034394</v>
      </c>
      <c r="H30" s="23">
        <v>18515406</v>
      </c>
      <c r="I30" s="23">
        <v>22193411</v>
      </c>
      <c r="J30" s="23">
        <v>21567031</v>
      </c>
      <c r="K30" s="23">
        <v>18363602</v>
      </c>
      <c r="L30" s="23">
        <v>18334921</v>
      </c>
      <c r="M30" s="23">
        <v>20067956</v>
      </c>
      <c r="N30" s="24">
        <v>19960905</v>
      </c>
      <c r="O30" s="25">
        <v>234692114</v>
      </c>
      <c r="P30" s="23">
        <v>247946301</v>
      </c>
      <c r="Q30" s="26">
        <v>264677229</v>
      </c>
    </row>
    <row r="31" spans="1:17" ht="13.5">
      <c r="A31" s="3" t="s">
        <v>25</v>
      </c>
      <c r="B31" s="2"/>
      <c r="C31" s="19">
        <v>318286</v>
      </c>
      <c r="D31" s="19">
        <v>323694</v>
      </c>
      <c r="E31" s="19">
        <v>318286</v>
      </c>
      <c r="F31" s="19">
        <v>318286</v>
      </c>
      <c r="G31" s="19">
        <v>318286</v>
      </c>
      <c r="H31" s="19">
        <v>318286</v>
      </c>
      <c r="I31" s="19">
        <v>318286</v>
      </c>
      <c r="J31" s="19">
        <v>318286</v>
      </c>
      <c r="K31" s="19">
        <v>318286</v>
      </c>
      <c r="L31" s="19">
        <v>318286</v>
      </c>
      <c r="M31" s="19">
        <v>318286</v>
      </c>
      <c r="N31" s="20">
        <v>318284</v>
      </c>
      <c r="O31" s="21">
        <v>3824838</v>
      </c>
      <c r="P31" s="19">
        <v>4100274</v>
      </c>
      <c r="Q31" s="22">
        <v>4396078</v>
      </c>
    </row>
    <row r="32" spans="1:17" ht="13.5">
      <c r="A32" s="1" t="s">
        <v>26</v>
      </c>
      <c r="B32" s="2"/>
      <c r="C32" s="16">
        <f aca="true" t="shared" si="6" ref="C32:Q32">SUM(C33:C37)</f>
        <v>12531888</v>
      </c>
      <c r="D32" s="16">
        <f t="shared" si="6"/>
        <v>13092028</v>
      </c>
      <c r="E32" s="16">
        <f>SUM(E33:E37)</f>
        <v>12948012</v>
      </c>
      <c r="F32" s="16">
        <f>SUM(F33:F37)</f>
        <v>12979370</v>
      </c>
      <c r="G32" s="16">
        <f>SUM(G33:G37)</f>
        <v>13217513</v>
      </c>
      <c r="H32" s="16">
        <f>SUM(H33:H37)</f>
        <v>13011666</v>
      </c>
      <c r="I32" s="16">
        <f t="shared" si="6"/>
        <v>12910506</v>
      </c>
      <c r="J32" s="16">
        <f t="shared" si="6"/>
        <v>13200965</v>
      </c>
      <c r="K32" s="16">
        <f t="shared" si="6"/>
        <v>13139489</v>
      </c>
      <c r="L32" s="16">
        <f>SUM(L33:L37)</f>
        <v>12843664</v>
      </c>
      <c r="M32" s="16">
        <f>SUM(M33:M37)</f>
        <v>12795628</v>
      </c>
      <c r="N32" s="27">
        <f t="shared" si="6"/>
        <v>12703966</v>
      </c>
      <c r="O32" s="28">
        <f t="shared" si="6"/>
        <v>155374695</v>
      </c>
      <c r="P32" s="16">
        <f t="shared" si="6"/>
        <v>163195964</v>
      </c>
      <c r="Q32" s="29">
        <f t="shared" si="6"/>
        <v>172636674</v>
      </c>
    </row>
    <row r="33" spans="1:17" ht="13.5">
      <c r="A33" s="3" t="s">
        <v>27</v>
      </c>
      <c r="B33" s="2"/>
      <c r="C33" s="19">
        <v>2489449</v>
      </c>
      <c r="D33" s="19">
        <v>2508811</v>
      </c>
      <c r="E33" s="19">
        <v>2521315</v>
      </c>
      <c r="F33" s="19">
        <v>2454064</v>
      </c>
      <c r="G33" s="19">
        <v>2449961</v>
      </c>
      <c r="H33" s="19">
        <v>2461950</v>
      </c>
      <c r="I33" s="19">
        <v>2449237</v>
      </c>
      <c r="J33" s="19">
        <v>2446391</v>
      </c>
      <c r="K33" s="19">
        <v>2468472</v>
      </c>
      <c r="L33" s="19">
        <v>2451292</v>
      </c>
      <c r="M33" s="19">
        <v>2460431</v>
      </c>
      <c r="N33" s="20">
        <v>2461516</v>
      </c>
      <c r="O33" s="21">
        <v>29622889</v>
      </c>
      <c r="P33" s="19">
        <v>31669508</v>
      </c>
      <c r="Q33" s="22">
        <v>34025925</v>
      </c>
    </row>
    <row r="34" spans="1:17" ht="13.5">
      <c r="A34" s="3" t="s">
        <v>28</v>
      </c>
      <c r="B34" s="2"/>
      <c r="C34" s="19">
        <v>4033950</v>
      </c>
      <c r="D34" s="19">
        <v>4415504</v>
      </c>
      <c r="E34" s="19">
        <v>4070085</v>
      </c>
      <c r="F34" s="19">
        <v>4114342</v>
      </c>
      <c r="G34" s="19">
        <v>4172587</v>
      </c>
      <c r="H34" s="19">
        <v>4121367</v>
      </c>
      <c r="I34" s="19">
        <v>4054151</v>
      </c>
      <c r="J34" s="19">
        <v>4128793</v>
      </c>
      <c r="K34" s="19">
        <v>4026246</v>
      </c>
      <c r="L34" s="19">
        <v>4008097</v>
      </c>
      <c r="M34" s="19">
        <v>4001614</v>
      </c>
      <c r="N34" s="20">
        <v>3992476</v>
      </c>
      <c r="O34" s="21">
        <v>49139212</v>
      </c>
      <c r="P34" s="19">
        <v>51703669</v>
      </c>
      <c r="Q34" s="22">
        <v>54896757</v>
      </c>
    </row>
    <row r="35" spans="1:17" ht="13.5">
      <c r="A35" s="3" t="s">
        <v>29</v>
      </c>
      <c r="B35" s="2"/>
      <c r="C35" s="19">
        <v>5358964</v>
      </c>
      <c r="D35" s="19">
        <v>5502900</v>
      </c>
      <c r="E35" s="19">
        <v>5707087</v>
      </c>
      <c r="F35" s="19">
        <v>5739304</v>
      </c>
      <c r="G35" s="19">
        <v>5937681</v>
      </c>
      <c r="H35" s="19">
        <v>5766166</v>
      </c>
      <c r="I35" s="19">
        <v>5734597</v>
      </c>
      <c r="J35" s="19">
        <v>5965667</v>
      </c>
      <c r="K35" s="19">
        <v>5987319</v>
      </c>
      <c r="L35" s="19">
        <v>5696283</v>
      </c>
      <c r="M35" s="19">
        <v>5684866</v>
      </c>
      <c r="N35" s="20">
        <v>5597119</v>
      </c>
      <c r="O35" s="21">
        <v>68677953</v>
      </c>
      <c r="P35" s="19">
        <v>71445580</v>
      </c>
      <c r="Q35" s="22">
        <v>74779434</v>
      </c>
    </row>
    <row r="36" spans="1:17" ht="13.5">
      <c r="A36" s="3" t="s">
        <v>30</v>
      </c>
      <c r="B36" s="2"/>
      <c r="C36" s="19">
        <v>642858</v>
      </c>
      <c r="D36" s="19">
        <v>658146</v>
      </c>
      <c r="E36" s="19">
        <v>642858</v>
      </c>
      <c r="F36" s="19">
        <v>664993</v>
      </c>
      <c r="G36" s="19">
        <v>650617</v>
      </c>
      <c r="H36" s="19">
        <v>655516</v>
      </c>
      <c r="I36" s="19">
        <v>665854</v>
      </c>
      <c r="J36" s="19">
        <v>653447</v>
      </c>
      <c r="K36" s="19">
        <v>650785</v>
      </c>
      <c r="L36" s="19">
        <v>681325</v>
      </c>
      <c r="M36" s="19">
        <v>642050</v>
      </c>
      <c r="N36" s="20">
        <v>646188</v>
      </c>
      <c r="O36" s="21">
        <v>7854637</v>
      </c>
      <c r="P36" s="19">
        <v>8292879</v>
      </c>
      <c r="Q36" s="22">
        <v>8845677</v>
      </c>
    </row>
    <row r="37" spans="1:17" ht="13.5">
      <c r="A37" s="3" t="s">
        <v>31</v>
      </c>
      <c r="B37" s="2"/>
      <c r="C37" s="23">
        <v>6667</v>
      </c>
      <c r="D37" s="23">
        <v>6667</v>
      </c>
      <c r="E37" s="23">
        <v>6667</v>
      </c>
      <c r="F37" s="23">
        <v>6667</v>
      </c>
      <c r="G37" s="23">
        <v>6667</v>
      </c>
      <c r="H37" s="23">
        <v>6667</v>
      </c>
      <c r="I37" s="23">
        <v>6667</v>
      </c>
      <c r="J37" s="23">
        <v>6667</v>
      </c>
      <c r="K37" s="23">
        <v>6667</v>
      </c>
      <c r="L37" s="23">
        <v>6667</v>
      </c>
      <c r="M37" s="23">
        <v>6667</v>
      </c>
      <c r="N37" s="24">
        <v>6667</v>
      </c>
      <c r="O37" s="25">
        <v>80004</v>
      </c>
      <c r="P37" s="23">
        <v>84328</v>
      </c>
      <c r="Q37" s="26">
        <v>88881</v>
      </c>
    </row>
    <row r="38" spans="1:17" ht="13.5">
      <c r="A38" s="1" t="s">
        <v>32</v>
      </c>
      <c r="B38" s="4"/>
      <c r="C38" s="16">
        <f aca="true" t="shared" si="7" ref="C38:Q38">SUM(C39:C41)</f>
        <v>13809508</v>
      </c>
      <c r="D38" s="16">
        <f t="shared" si="7"/>
        <v>14835986</v>
      </c>
      <c r="E38" s="16">
        <f>SUM(E39:E41)</f>
        <v>14568887</v>
      </c>
      <c r="F38" s="16">
        <f>SUM(F39:F41)</f>
        <v>14357342</v>
      </c>
      <c r="G38" s="16">
        <f>SUM(G39:G41)</f>
        <v>14816543</v>
      </c>
      <c r="H38" s="16">
        <f>SUM(H39:H41)</f>
        <v>14702638</v>
      </c>
      <c r="I38" s="16">
        <f t="shared" si="7"/>
        <v>14062547</v>
      </c>
      <c r="J38" s="16">
        <f t="shared" si="7"/>
        <v>14510321</v>
      </c>
      <c r="K38" s="16">
        <f t="shared" si="7"/>
        <v>14448527</v>
      </c>
      <c r="L38" s="16">
        <f>SUM(L39:L41)</f>
        <v>14087886</v>
      </c>
      <c r="M38" s="16">
        <f>SUM(M39:M41)</f>
        <v>14160771</v>
      </c>
      <c r="N38" s="27">
        <f t="shared" si="7"/>
        <v>14234931</v>
      </c>
      <c r="O38" s="28">
        <f t="shared" si="7"/>
        <v>172595887</v>
      </c>
      <c r="P38" s="16">
        <f t="shared" si="7"/>
        <v>182291667</v>
      </c>
      <c r="Q38" s="29">
        <f t="shared" si="7"/>
        <v>191923328</v>
      </c>
    </row>
    <row r="39" spans="1:17" ht="13.5">
      <c r="A39" s="3" t="s">
        <v>33</v>
      </c>
      <c r="B39" s="2"/>
      <c r="C39" s="19">
        <v>4875981</v>
      </c>
      <c r="D39" s="19">
        <v>5048521</v>
      </c>
      <c r="E39" s="19">
        <v>4910512</v>
      </c>
      <c r="F39" s="19">
        <v>4945277</v>
      </c>
      <c r="G39" s="19">
        <v>4970591</v>
      </c>
      <c r="H39" s="19">
        <v>4911136</v>
      </c>
      <c r="I39" s="19">
        <v>4876152</v>
      </c>
      <c r="J39" s="19">
        <v>5029520</v>
      </c>
      <c r="K39" s="19">
        <v>4923321</v>
      </c>
      <c r="L39" s="19">
        <v>4890085</v>
      </c>
      <c r="M39" s="19">
        <v>4878960</v>
      </c>
      <c r="N39" s="20">
        <v>5190354</v>
      </c>
      <c r="O39" s="21">
        <v>59450410</v>
      </c>
      <c r="P39" s="19">
        <v>63904277</v>
      </c>
      <c r="Q39" s="22">
        <v>68750002</v>
      </c>
    </row>
    <row r="40" spans="1:17" ht="13.5">
      <c r="A40" s="3" t="s">
        <v>34</v>
      </c>
      <c r="B40" s="2"/>
      <c r="C40" s="19">
        <v>8612705</v>
      </c>
      <c r="D40" s="19">
        <v>9419565</v>
      </c>
      <c r="E40" s="19">
        <v>9326130</v>
      </c>
      <c r="F40" s="19">
        <v>9079820</v>
      </c>
      <c r="G40" s="19">
        <v>9510587</v>
      </c>
      <c r="H40" s="19">
        <v>9463758</v>
      </c>
      <c r="I40" s="19">
        <v>8854155</v>
      </c>
      <c r="J40" s="19">
        <v>9147092</v>
      </c>
      <c r="K40" s="19">
        <v>9197466</v>
      </c>
      <c r="L40" s="19">
        <v>8870060</v>
      </c>
      <c r="M40" s="19">
        <v>8954683</v>
      </c>
      <c r="N40" s="20">
        <v>8725408</v>
      </c>
      <c r="O40" s="21">
        <v>109161429</v>
      </c>
      <c r="P40" s="19">
        <v>114149664</v>
      </c>
      <c r="Q40" s="22">
        <v>118664716</v>
      </c>
    </row>
    <row r="41" spans="1:17" ht="13.5">
      <c r="A41" s="3" t="s">
        <v>35</v>
      </c>
      <c r="B41" s="2"/>
      <c r="C41" s="19">
        <v>320822</v>
      </c>
      <c r="D41" s="19">
        <v>367900</v>
      </c>
      <c r="E41" s="19">
        <v>332245</v>
      </c>
      <c r="F41" s="19">
        <v>332245</v>
      </c>
      <c r="G41" s="19">
        <v>335365</v>
      </c>
      <c r="H41" s="19">
        <v>327744</v>
      </c>
      <c r="I41" s="19">
        <v>332240</v>
      </c>
      <c r="J41" s="19">
        <v>333709</v>
      </c>
      <c r="K41" s="19">
        <v>327740</v>
      </c>
      <c r="L41" s="19">
        <v>327741</v>
      </c>
      <c r="M41" s="19">
        <v>327128</v>
      </c>
      <c r="N41" s="20">
        <v>319169</v>
      </c>
      <c r="O41" s="21">
        <v>3984048</v>
      </c>
      <c r="P41" s="19">
        <v>4237726</v>
      </c>
      <c r="Q41" s="22">
        <v>4508610</v>
      </c>
    </row>
    <row r="42" spans="1:17" ht="13.5">
      <c r="A42" s="1" t="s">
        <v>36</v>
      </c>
      <c r="B42" s="4"/>
      <c r="C42" s="16">
        <f aca="true" t="shared" si="8" ref="C42:Q42">SUM(C43:C46)</f>
        <v>53654436</v>
      </c>
      <c r="D42" s="16">
        <f t="shared" si="8"/>
        <v>55129267</v>
      </c>
      <c r="E42" s="16">
        <f>SUM(E43:E46)</f>
        <v>52270800</v>
      </c>
      <c r="F42" s="16">
        <f>SUM(F43:F46)</f>
        <v>51922203</v>
      </c>
      <c r="G42" s="16">
        <f>SUM(G43:G46)</f>
        <v>51865477</v>
      </c>
      <c r="H42" s="16">
        <f>SUM(H43:H46)</f>
        <v>50960278</v>
      </c>
      <c r="I42" s="16">
        <f t="shared" si="8"/>
        <v>51051436</v>
      </c>
      <c r="J42" s="16">
        <f t="shared" si="8"/>
        <v>51431019</v>
      </c>
      <c r="K42" s="16">
        <f t="shared" si="8"/>
        <v>51614305</v>
      </c>
      <c r="L42" s="16">
        <f>SUM(L43:L46)</f>
        <v>53359529</v>
      </c>
      <c r="M42" s="16">
        <f>SUM(M43:M46)</f>
        <v>51710293</v>
      </c>
      <c r="N42" s="27">
        <f t="shared" si="8"/>
        <v>53822325</v>
      </c>
      <c r="O42" s="28">
        <f t="shared" si="8"/>
        <v>628791368</v>
      </c>
      <c r="P42" s="16">
        <f t="shared" si="8"/>
        <v>669799424</v>
      </c>
      <c r="Q42" s="29">
        <f t="shared" si="8"/>
        <v>720345555</v>
      </c>
    </row>
    <row r="43" spans="1:17" ht="13.5">
      <c r="A43" s="3" t="s">
        <v>37</v>
      </c>
      <c r="B43" s="2"/>
      <c r="C43" s="19">
        <v>28882029</v>
      </c>
      <c r="D43" s="19">
        <v>29509982</v>
      </c>
      <c r="E43" s="19">
        <v>27345332</v>
      </c>
      <c r="F43" s="19">
        <v>26733513</v>
      </c>
      <c r="G43" s="19">
        <v>26625567</v>
      </c>
      <c r="H43" s="19">
        <v>26158596</v>
      </c>
      <c r="I43" s="19">
        <v>26150815</v>
      </c>
      <c r="J43" s="19">
        <v>26496236</v>
      </c>
      <c r="K43" s="19">
        <v>26666896</v>
      </c>
      <c r="L43" s="19">
        <v>28399791</v>
      </c>
      <c r="M43" s="19">
        <v>26946439</v>
      </c>
      <c r="N43" s="20">
        <v>29174473</v>
      </c>
      <c r="O43" s="21">
        <v>329089669</v>
      </c>
      <c r="P43" s="19">
        <v>360144843</v>
      </c>
      <c r="Q43" s="22">
        <v>392312937</v>
      </c>
    </row>
    <row r="44" spans="1:17" ht="13.5">
      <c r="A44" s="3" t="s">
        <v>38</v>
      </c>
      <c r="B44" s="2"/>
      <c r="C44" s="19">
        <v>11879000</v>
      </c>
      <c r="D44" s="19">
        <v>12204723</v>
      </c>
      <c r="E44" s="19">
        <v>11907749</v>
      </c>
      <c r="F44" s="19">
        <v>11885936</v>
      </c>
      <c r="G44" s="19">
        <v>11962067</v>
      </c>
      <c r="H44" s="19">
        <v>11910292</v>
      </c>
      <c r="I44" s="19">
        <v>11849674</v>
      </c>
      <c r="J44" s="19">
        <v>11976884</v>
      </c>
      <c r="K44" s="19">
        <v>11899024</v>
      </c>
      <c r="L44" s="19">
        <v>11842899</v>
      </c>
      <c r="M44" s="19">
        <v>11941104</v>
      </c>
      <c r="N44" s="20">
        <v>11819944</v>
      </c>
      <c r="O44" s="21">
        <v>143079296</v>
      </c>
      <c r="P44" s="19">
        <v>149179820</v>
      </c>
      <c r="Q44" s="22">
        <v>159533635</v>
      </c>
    </row>
    <row r="45" spans="1:17" ht="13.5">
      <c r="A45" s="3" t="s">
        <v>39</v>
      </c>
      <c r="B45" s="2"/>
      <c r="C45" s="23">
        <v>6432579</v>
      </c>
      <c r="D45" s="23">
        <v>6789635</v>
      </c>
      <c r="E45" s="23">
        <v>6443479</v>
      </c>
      <c r="F45" s="23">
        <v>6593228</v>
      </c>
      <c r="G45" s="23">
        <v>6498171</v>
      </c>
      <c r="H45" s="23">
        <v>6423125</v>
      </c>
      <c r="I45" s="23">
        <v>6581782</v>
      </c>
      <c r="J45" s="23">
        <v>6374220</v>
      </c>
      <c r="K45" s="23">
        <v>6411713</v>
      </c>
      <c r="L45" s="23">
        <v>6497155</v>
      </c>
      <c r="M45" s="23">
        <v>6330581</v>
      </c>
      <c r="N45" s="24">
        <v>6339857</v>
      </c>
      <c r="O45" s="25">
        <v>77715525</v>
      </c>
      <c r="P45" s="23">
        <v>81179217</v>
      </c>
      <c r="Q45" s="26">
        <v>84749708</v>
      </c>
    </row>
    <row r="46" spans="1:17" ht="13.5">
      <c r="A46" s="3" t="s">
        <v>40</v>
      </c>
      <c r="B46" s="2"/>
      <c r="C46" s="19">
        <v>6460828</v>
      </c>
      <c r="D46" s="19">
        <v>6624927</v>
      </c>
      <c r="E46" s="19">
        <v>6574240</v>
      </c>
      <c r="F46" s="19">
        <v>6709526</v>
      </c>
      <c r="G46" s="19">
        <v>6779672</v>
      </c>
      <c r="H46" s="19">
        <v>6468265</v>
      </c>
      <c r="I46" s="19">
        <v>6469165</v>
      </c>
      <c r="J46" s="19">
        <v>6583679</v>
      </c>
      <c r="K46" s="19">
        <v>6636672</v>
      </c>
      <c r="L46" s="19">
        <v>6619684</v>
      </c>
      <c r="M46" s="19">
        <v>6492169</v>
      </c>
      <c r="N46" s="20">
        <v>6488051</v>
      </c>
      <c r="O46" s="21">
        <v>78906878</v>
      </c>
      <c r="P46" s="19">
        <v>79295544</v>
      </c>
      <c r="Q46" s="22">
        <v>83749275</v>
      </c>
    </row>
    <row r="47" spans="1:17" ht="13.5">
      <c r="A47" s="1" t="s">
        <v>41</v>
      </c>
      <c r="B47" s="4"/>
      <c r="C47" s="16">
        <v>195128</v>
      </c>
      <c r="D47" s="16">
        <v>195128</v>
      </c>
      <c r="E47" s="16">
        <v>195128</v>
      </c>
      <c r="F47" s="16">
        <v>195128</v>
      </c>
      <c r="G47" s="16">
        <v>195128</v>
      </c>
      <c r="H47" s="16">
        <v>195128</v>
      </c>
      <c r="I47" s="16">
        <v>195128</v>
      </c>
      <c r="J47" s="16">
        <v>195128</v>
      </c>
      <c r="K47" s="16">
        <v>195128</v>
      </c>
      <c r="L47" s="16">
        <v>195128</v>
      </c>
      <c r="M47" s="16">
        <v>195128</v>
      </c>
      <c r="N47" s="27">
        <v>195128</v>
      </c>
      <c r="O47" s="28">
        <v>2341536</v>
      </c>
      <c r="P47" s="16">
        <v>2467950</v>
      </c>
      <c r="Q47" s="29">
        <v>2601195</v>
      </c>
    </row>
    <row r="48" spans="1:17" ht="13.5">
      <c r="A48" s="5" t="s">
        <v>44</v>
      </c>
      <c r="B48" s="6"/>
      <c r="C48" s="41">
        <f aca="true" t="shared" si="9" ref="C48:Q48">+C28+C32+C38+C42+C47</f>
        <v>101032515</v>
      </c>
      <c r="D48" s="41">
        <f t="shared" si="9"/>
        <v>104305919</v>
      </c>
      <c r="E48" s="41">
        <f>+E28+E32+E38+E42+E47</f>
        <v>99943727</v>
      </c>
      <c r="F48" s="41">
        <f>+F28+F32+F38+F42+F47</f>
        <v>102536574</v>
      </c>
      <c r="G48" s="41">
        <f>+G28+G32+G38+G42+G47</f>
        <v>99947041</v>
      </c>
      <c r="H48" s="41">
        <f>+H28+H32+H38+H42+H47</f>
        <v>99203102</v>
      </c>
      <c r="I48" s="41">
        <f t="shared" si="9"/>
        <v>102231014</v>
      </c>
      <c r="J48" s="41">
        <f t="shared" si="9"/>
        <v>102722450</v>
      </c>
      <c r="K48" s="41">
        <f t="shared" si="9"/>
        <v>99579037</v>
      </c>
      <c r="L48" s="41">
        <f>+L28+L32+L38+L42+L47</f>
        <v>100639114</v>
      </c>
      <c r="M48" s="41">
        <f>+M28+M32+M38+M42+M47</f>
        <v>100747762</v>
      </c>
      <c r="N48" s="42">
        <f t="shared" si="9"/>
        <v>102735239</v>
      </c>
      <c r="O48" s="43">
        <f t="shared" si="9"/>
        <v>1215623494</v>
      </c>
      <c r="P48" s="41">
        <f t="shared" si="9"/>
        <v>1289209978</v>
      </c>
      <c r="Q48" s="44">
        <f t="shared" si="9"/>
        <v>1377504157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-624228</v>
      </c>
      <c r="D49" s="45">
        <f t="shared" si="10"/>
        <v>-2504930</v>
      </c>
      <c r="E49" s="45">
        <f t="shared" si="10"/>
        <v>-1166189</v>
      </c>
      <c r="F49" s="45">
        <f t="shared" si="10"/>
        <v>-3759036</v>
      </c>
      <c r="G49" s="45">
        <f t="shared" si="10"/>
        <v>-1169503</v>
      </c>
      <c r="H49" s="45">
        <f t="shared" si="10"/>
        <v>-425564</v>
      </c>
      <c r="I49" s="45">
        <f t="shared" si="10"/>
        <v>-3453476</v>
      </c>
      <c r="J49" s="45">
        <f t="shared" si="10"/>
        <v>-3944912</v>
      </c>
      <c r="K49" s="45">
        <f t="shared" si="10"/>
        <v>-801499</v>
      </c>
      <c r="L49" s="45">
        <f>+L25-L48</f>
        <v>-1861576</v>
      </c>
      <c r="M49" s="45">
        <f>+M25-M48</f>
        <v>-1970224</v>
      </c>
      <c r="N49" s="46">
        <f t="shared" si="10"/>
        <v>-4050751</v>
      </c>
      <c r="O49" s="47">
        <f t="shared" si="10"/>
        <v>-25731888</v>
      </c>
      <c r="P49" s="45">
        <f t="shared" si="10"/>
        <v>23982032</v>
      </c>
      <c r="Q49" s="48">
        <f t="shared" si="10"/>
        <v>-23343948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26602903</v>
      </c>
      <c r="D5" s="16">
        <f t="shared" si="0"/>
        <v>13943663</v>
      </c>
      <c r="E5" s="16">
        <f t="shared" si="0"/>
        <v>11546424</v>
      </c>
      <c r="F5" s="16">
        <f t="shared" si="0"/>
        <v>10990024</v>
      </c>
      <c r="G5" s="16">
        <f t="shared" si="0"/>
        <v>11237229</v>
      </c>
      <c r="H5" s="16">
        <f t="shared" si="0"/>
        <v>23104358</v>
      </c>
      <c r="I5" s="16">
        <f t="shared" si="0"/>
        <v>11498147</v>
      </c>
      <c r="J5" s="16">
        <f t="shared" si="0"/>
        <v>11511260</v>
      </c>
      <c r="K5" s="16">
        <f t="shared" si="0"/>
        <v>20077882</v>
      </c>
      <c r="L5" s="16">
        <f>SUM(L6:L8)</f>
        <v>11016463</v>
      </c>
      <c r="M5" s="16">
        <f>SUM(M6:M8)</f>
        <v>11115726</v>
      </c>
      <c r="N5" s="17">
        <f t="shared" si="0"/>
        <v>43248946</v>
      </c>
      <c r="O5" s="18">
        <f t="shared" si="0"/>
        <v>205893025</v>
      </c>
      <c r="P5" s="16">
        <f t="shared" si="0"/>
        <v>230218952</v>
      </c>
      <c r="Q5" s="17">
        <f t="shared" si="0"/>
        <v>248397081</v>
      </c>
    </row>
    <row r="6" spans="1:17" ht="13.5">
      <c r="A6" s="3" t="s">
        <v>23</v>
      </c>
      <c r="B6" s="2"/>
      <c r="C6" s="19">
        <v>3796</v>
      </c>
      <c r="D6" s="19">
        <v>24633</v>
      </c>
      <c r="E6" s="19">
        <v>1808</v>
      </c>
      <c r="F6" s="19">
        <v>16835</v>
      </c>
      <c r="G6" s="19">
        <v>30460</v>
      </c>
      <c r="H6" s="19">
        <v>4500</v>
      </c>
      <c r="I6" s="19">
        <v>175</v>
      </c>
      <c r="J6" s="19">
        <v>2425</v>
      </c>
      <c r="K6" s="19">
        <v>22865</v>
      </c>
      <c r="L6" s="19">
        <v>23031</v>
      </c>
      <c r="M6" s="19">
        <v>22848</v>
      </c>
      <c r="N6" s="20">
        <v>106824</v>
      </c>
      <c r="O6" s="21">
        <v>260200</v>
      </c>
      <c r="P6" s="19">
        <v>263200</v>
      </c>
      <c r="Q6" s="22">
        <v>266350</v>
      </c>
    </row>
    <row r="7" spans="1:17" ht="13.5">
      <c r="A7" s="3" t="s">
        <v>24</v>
      </c>
      <c r="B7" s="2"/>
      <c r="C7" s="23">
        <v>26599107</v>
      </c>
      <c r="D7" s="23">
        <v>13919030</v>
      </c>
      <c r="E7" s="23">
        <v>11544616</v>
      </c>
      <c r="F7" s="23">
        <v>10973189</v>
      </c>
      <c r="G7" s="23">
        <v>11206769</v>
      </c>
      <c r="H7" s="23">
        <v>23099858</v>
      </c>
      <c r="I7" s="23">
        <v>11497972</v>
      </c>
      <c r="J7" s="23">
        <v>11508835</v>
      </c>
      <c r="K7" s="23">
        <v>20055017</v>
      </c>
      <c r="L7" s="23">
        <v>10993432</v>
      </c>
      <c r="M7" s="23">
        <v>11092878</v>
      </c>
      <c r="N7" s="24">
        <v>43142122</v>
      </c>
      <c r="O7" s="25">
        <v>205632825</v>
      </c>
      <c r="P7" s="23">
        <v>229955752</v>
      </c>
      <c r="Q7" s="26">
        <v>248130731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395195</v>
      </c>
      <c r="D9" s="16">
        <f t="shared" si="1"/>
        <v>8414035</v>
      </c>
      <c r="E9" s="16">
        <f t="shared" si="1"/>
        <v>3739022</v>
      </c>
      <c r="F9" s="16">
        <f t="shared" si="1"/>
        <v>996105</v>
      </c>
      <c r="G9" s="16">
        <f t="shared" si="1"/>
        <v>12816665</v>
      </c>
      <c r="H9" s="16">
        <f t="shared" si="1"/>
        <v>734476</v>
      </c>
      <c r="I9" s="16">
        <f t="shared" si="1"/>
        <v>7939237</v>
      </c>
      <c r="J9" s="16">
        <f t="shared" si="1"/>
        <v>10589217</v>
      </c>
      <c r="K9" s="16">
        <f t="shared" si="1"/>
        <v>459456</v>
      </c>
      <c r="L9" s="16">
        <f>SUM(L10:L14)</f>
        <v>8583153</v>
      </c>
      <c r="M9" s="16">
        <f>SUM(M10:M14)</f>
        <v>459040</v>
      </c>
      <c r="N9" s="27">
        <f t="shared" si="1"/>
        <v>32159568</v>
      </c>
      <c r="O9" s="28">
        <f t="shared" si="1"/>
        <v>87285169</v>
      </c>
      <c r="P9" s="16">
        <f t="shared" si="1"/>
        <v>87789889</v>
      </c>
      <c r="Q9" s="29">
        <f t="shared" si="1"/>
        <v>57881271</v>
      </c>
    </row>
    <row r="10" spans="1:17" ht="13.5">
      <c r="A10" s="3" t="s">
        <v>27</v>
      </c>
      <c r="B10" s="2"/>
      <c r="C10" s="19">
        <v>112712</v>
      </c>
      <c r="D10" s="19">
        <v>110504</v>
      </c>
      <c r="E10" s="19">
        <v>3279045</v>
      </c>
      <c r="F10" s="19">
        <v>108216</v>
      </c>
      <c r="G10" s="19">
        <v>3316881</v>
      </c>
      <c r="H10" s="19">
        <v>54486</v>
      </c>
      <c r="I10" s="19">
        <v>7336576</v>
      </c>
      <c r="J10" s="19">
        <v>112169</v>
      </c>
      <c r="K10" s="19">
        <v>91618</v>
      </c>
      <c r="L10" s="19">
        <v>92181</v>
      </c>
      <c r="M10" s="19">
        <v>91538</v>
      </c>
      <c r="N10" s="20">
        <v>100722</v>
      </c>
      <c r="O10" s="21">
        <v>14806648</v>
      </c>
      <c r="P10" s="19">
        <v>13740831</v>
      </c>
      <c r="Q10" s="22">
        <v>11177560</v>
      </c>
    </row>
    <row r="11" spans="1:17" ht="13.5">
      <c r="A11" s="3" t="s">
        <v>28</v>
      </c>
      <c r="B11" s="2"/>
      <c r="C11" s="19">
        <v>210594</v>
      </c>
      <c r="D11" s="19">
        <v>150287</v>
      </c>
      <c r="E11" s="19">
        <v>384487</v>
      </c>
      <c r="F11" s="19">
        <v>857433</v>
      </c>
      <c r="G11" s="19">
        <v>851169</v>
      </c>
      <c r="H11" s="19">
        <v>623991</v>
      </c>
      <c r="I11" s="19">
        <v>313717</v>
      </c>
      <c r="J11" s="19">
        <v>307675</v>
      </c>
      <c r="K11" s="19">
        <v>304526</v>
      </c>
      <c r="L11" s="19">
        <v>307339</v>
      </c>
      <c r="M11" s="19">
        <v>304246</v>
      </c>
      <c r="N11" s="20">
        <v>-241474</v>
      </c>
      <c r="O11" s="21">
        <v>4373990</v>
      </c>
      <c r="P11" s="19">
        <v>5708703</v>
      </c>
      <c r="Q11" s="22">
        <v>10428038</v>
      </c>
    </row>
    <row r="12" spans="1:17" ht="13.5">
      <c r="A12" s="3" t="s">
        <v>29</v>
      </c>
      <c r="B12" s="2"/>
      <c r="C12" s="19">
        <v>55398</v>
      </c>
      <c r="D12" s="19">
        <v>16753</v>
      </c>
      <c r="E12" s="19">
        <v>58999</v>
      </c>
      <c r="F12" s="19">
        <v>13965</v>
      </c>
      <c r="G12" s="19">
        <v>512124</v>
      </c>
      <c r="H12" s="19">
        <v>39508</v>
      </c>
      <c r="I12" s="19">
        <v>48453</v>
      </c>
      <c r="J12" s="19">
        <v>2032882</v>
      </c>
      <c r="K12" s="19">
        <v>47700</v>
      </c>
      <c r="L12" s="19">
        <v>48033</v>
      </c>
      <c r="M12" s="19">
        <v>47667</v>
      </c>
      <c r="N12" s="20">
        <v>32293501</v>
      </c>
      <c r="O12" s="21">
        <v>35214983</v>
      </c>
      <c r="P12" s="19">
        <v>36105675</v>
      </c>
      <c r="Q12" s="22">
        <v>35815192</v>
      </c>
    </row>
    <row r="13" spans="1:17" ht="13.5">
      <c r="A13" s="3" t="s">
        <v>30</v>
      </c>
      <c r="B13" s="2"/>
      <c r="C13" s="19">
        <v>16491</v>
      </c>
      <c r="D13" s="19">
        <v>8136491</v>
      </c>
      <c r="E13" s="19">
        <v>16491</v>
      </c>
      <c r="F13" s="19">
        <v>16491</v>
      </c>
      <c r="G13" s="19">
        <v>8136491</v>
      </c>
      <c r="H13" s="19">
        <v>16491</v>
      </c>
      <c r="I13" s="19">
        <v>240491</v>
      </c>
      <c r="J13" s="19">
        <v>8136491</v>
      </c>
      <c r="K13" s="19">
        <v>15612</v>
      </c>
      <c r="L13" s="19">
        <v>8135600</v>
      </c>
      <c r="M13" s="19">
        <v>15589</v>
      </c>
      <c r="N13" s="20">
        <v>6819</v>
      </c>
      <c r="O13" s="21">
        <v>32889548</v>
      </c>
      <c r="P13" s="19">
        <v>32234680</v>
      </c>
      <c r="Q13" s="22">
        <v>460481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919964</v>
      </c>
      <c r="D15" s="16">
        <f t="shared" si="2"/>
        <v>1131083</v>
      </c>
      <c r="E15" s="16">
        <f t="shared" si="2"/>
        <v>955955</v>
      </c>
      <c r="F15" s="16">
        <f t="shared" si="2"/>
        <v>1191621</v>
      </c>
      <c r="G15" s="16">
        <f t="shared" si="2"/>
        <v>1172392</v>
      </c>
      <c r="H15" s="16">
        <f t="shared" si="2"/>
        <v>814830</v>
      </c>
      <c r="I15" s="16">
        <f t="shared" si="2"/>
        <v>915206</v>
      </c>
      <c r="J15" s="16">
        <f t="shared" si="2"/>
        <v>5412256</v>
      </c>
      <c r="K15" s="16">
        <f t="shared" si="2"/>
        <v>1072969</v>
      </c>
      <c r="L15" s="16">
        <f>SUM(L16:L18)</f>
        <v>1082610</v>
      </c>
      <c r="M15" s="16">
        <f>SUM(M16:M18)</f>
        <v>1072003</v>
      </c>
      <c r="N15" s="27">
        <f t="shared" si="2"/>
        <v>2095519</v>
      </c>
      <c r="O15" s="28">
        <f t="shared" si="2"/>
        <v>17836408</v>
      </c>
      <c r="P15" s="16">
        <f t="shared" si="2"/>
        <v>13321406</v>
      </c>
      <c r="Q15" s="29">
        <f t="shared" si="2"/>
        <v>21828355</v>
      </c>
    </row>
    <row r="16" spans="1:17" ht="13.5">
      <c r="A16" s="3" t="s">
        <v>33</v>
      </c>
      <c r="B16" s="2"/>
      <c r="C16" s="19">
        <v>245878</v>
      </c>
      <c r="D16" s="19">
        <v>378109</v>
      </c>
      <c r="E16" s="19">
        <v>285575</v>
      </c>
      <c r="F16" s="19">
        <v>251695</v>
      </c>
      <c r="G16" s="19">
        <v>322711</v>
      </c>
      <c r="H16" s="19">
        <v>220773</v>
      </c>
      <c r="I16" s="19">
        <v>151648</v>
      </c>
      <c r="J16" s="19">
        <v>345316</v>
      </c>
      <c r="K16" s="19">
        <v>309087</v>
      </c>
      <c r="L16" s="19">
        <v>311530</v>
      </c>
      <c r="M16" s="19">
        <v>308842</v>
      </c>
      <c r="N16" s="20">
        <v>455128</v>
      </c>
      <c r="O16" s="21">
        <v>3586292</v>
      </c>
      <c r="P16" s="19">
        <v>3720291</v>
      </c>
      <c r="Q16" s="22">
        <v>3865098</v>
      </c>
    </row>
    <row r="17" spans="1:17" ht="13.5">
      <c r="A17" s="3" t="s">
        <v>34</v>
      </c>
      <c r="B17" s="2"/>
      <c r="C17" s="19">
        <v>674086</v>
      </c>
      <c r="D17" s="19">
        <v>752974</v>
      </c>
      <c r="E17" s="19">
        <v>670380</v>
      </c>
      <c r="F17" s="19">
        <v>939926</v>
      </c>
      <c r="G17" s="19">
        <v>849681</v>
      </c>
      <c r="H17" s="19">
        <v>594057</v>
      </c>
      <c r="I17" s="19">
        <v>763558</v>
      </c>
      <c r="J17" s="19">
        <v>5066940</v>
      </c>
      <c r="K17" s="19">
        <v>763882</v>
      </c>
      <c r="L17" s="19">
        <v>771080</v>
      </c>
      <c r="M17" s="19">
        <v>763161</v>
      </c>
      <c r="N17" s="20">
        <v>1640391</v>
      </c>
      <c r="O17" s="21">
        <v>14250116</v>
      </c>
      <c r="P17" s="19">
        <v>9601115</v>
      </c>
      <c r="Q17" s="22">
        <v>17963257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61707375</v>
      </c>
      <c r="D19" s="16">
        <f t="shared" si="3"/>
        <v>36546755</v>
      </c>
      <c r="E19" s="16">
        <f t="shared" si="3"/>
        <v>40583184</v>
      </c>
      <c r="F19" s="16">
        <f t="shared" si="3"/>
        <v>34855406</v>
      </c>
      <c r="G19" s="16">
        <f t="shared" si="3"/>
        <v>42700071</v>
      </c>
      <c r="H19" s="16">
        <f t="shared" si="3"/>
        <v>52725000</v>
      </c>
      <c r="I19" s="16">
        <f t="shared" si="3"/>
        <v>36113377</v>
      </c>
      <c r="J19" s="16">
        <f t="shared" si="3"/>
        <v>35623242</v>
      </c>
      <c r="K19" s="16">
        <f t="shared" si="3"/>
        <v>48228578</v>
      </c>
      <c r="L19" s="16">
        <f>SUM(L20:L23)</f>
        <v>42391999</v>
      </c>
      <c r="M19" s="16">
        <f>SUM(M20:M23)</f>
        <v>36994625</v>
      </c>
      <c r="N19" s="27">
        <f t="shared" si="3"/>
        <v>39344243</v>
      </c>
      <c r="O19" s="28">
        <f t="shared" si="3"/>
        <v>507813855</v>
      </c>
      <c r="P19" s="16">
        <f t="shared" si="3"/>
        <v>557764830</v>
      </c>
      <c r="Q19" s="29">
        <f t="shared" si="3"/>
        <v>594262570</v>
      </c>
    </row>
    <row r="20" spans="1:17" ht="13.5">
      <c r="A20" s="3" t="s">
        <v>37</v>
      </c>
      <c r="B20" s="2"/>
      <c r="C20" s="19">
        <v>27393128</v>
      </c>
      <c r="D20" s="19">
        <v>25946894</v>
      </c>
      <c r="E20" s="19">
        <v>24589280</v>
      </c>
      <c r="F20" s="19">
        <v>23875043</v>
      </c>
      <c r="G20" s="19">
        <v>22739514</v>
      </c>
      <c r="H20" s="19">
        <v>23853478</v>
      </c>
      <c r="I20" s="19">
        <v>24193037</v>
      </c>
      <c r="J20" s="19">
        <v>23929202</v>
      </c>
      <c r="K20" s="19">
        <v>24855273</v>
      </c>
      <c r="L20" s="19">
        <v>27501600</v>
      </c>
      <c r="M20" s="19">
        <v>26787894</v>
      </c>
      <c r="N20" s="20">
        <v>27177760</v>
      </c>
      <c r="O20" s="21">
        <v>302842103</v>
      </c>
      <c r="P20" s="19">
        <v>341214416</v>
      </c>
      <c r="Q20" s="22">
        <v>366681594</v>
      </c>
    </row>
    <row r="21" spans="1:17" ht="13.5">
      <c r="A21" s="3" t="s">
        <v>38</v>
      </c>
      <c r="B21" s="2"/>
      <c r="C21" s="19">
        <v>10539447</v>
      </c>
      <c r="D21" s="19">
        <v>4663264</v>
      </c>
      <c r="E21" s="19">
        <v>4691637</v>
      </c>
      <c r="F21" s="19">
        <v>4947237</v>
      </c>
      <c r="G21" s="19">
        <v>10337438</v>
      </c>
      <c r="H21" s="19">
        <v>10627936</v>
      </c>
      <c r="I21" s="19">
        <v>5747266</v>
      </c>
      <c r="J21" s="19">
        <v>5405887</v>
      </c>
      <c r="K21" s="19">
        <v>8153528</v>
      </c>
      <c r="L21" s="19">
        <v>4565332</v>
      </c>
      <c r="M21" s="19">
        <v>4372743</v>
      </c>
      <c r="N21" s="20">
        <v>3882871</v>
      </c>
      <c r="O21" s="21">
        <v>77934586</v>
      </c>
      <c r="P21" s="19">
        <v>78654748</v>
      </c>
      <c r="Q21" s="22">
        <v>92794859</v>
      </c>
    </row>
    <row r="22" spans="1:17" ht="13.5">
      <c r="A22" s="3" t="s">
        <v>39</v>
      </c>
      <c r="B22" s="2"/>
      <c r="C22" s="23">
        <v>15840938</v>
      </c>
      <c r="D22" s="23">
        <v>3653579</v>
      </c>
      <c r="E22" s="23">
        <v>8940494</v>
      </c>
      <c r="F22" s="23">
        <v>3745628</v>
      </c>
      <c r="G22" s="23">
        <v>7157719</v>
      </c>
      <c r="H22" s="23">
        <v>11330910</v>
      </c>
      <c r="I22" s="23">
        <v>3752369</v>
      </c>
      <c r="J22" s="23">
        <v>3599638</v>
      </c>
      <c r="K22" s="23">
        <v>9382831</v>
      </c>
      <c r="L22" s="23">
        <v>7944027</v>
      </c>
      <c r="M22" s="23">
        <v>3449518</v>
      </c>
      <c r="N22" s="24">
        <v>5503455</v>
      </c>
      <c r="O22" s="25">
        <v>84301106</v>
      </c>
      <c r="P22" s="23">
        <v>92687156</v>
      </c>
      <c r="Q22" s="26">
        <v>86623013</v>
      </c>
    </row>
    <row r="23" spans="1:17" ht="13.5">
      <c r="A23" s="3" t="s">
        <v>40</v>
      </c>
      <c r="B23" s="2"/>
      <c r="C23" s="19">
        <v>7933862</v>
      </c>
      <c r="D23" s="19">
        <v>2283018</v>
      </c>
      <c r="E23" s="19">
        <v>2361773</v>
      </c>
      <c r="F23" s="19">
        <v>2287498</v>
      </c>
      <c r="G23" s="19">
        <v>2465400</v>
      </c>
      <c r="H23" s="19">
        <v>6912676</v>
      </c>
      <c r="I23" s="19">
        <v>2420705</v>
      </c>
      <c r="J23" s="19">
        <v>2688515</v>
      </c>
      <c r="K23" s="19">
        <v>5836946</v>
      </c>
      <c r="L23" s="19">
        <v>2381040</v>
      </c>
      <c r="M23" s="19">
        <v>2384470</v>
      </c>
      <c r="N23" s="20">
        <v>2780157</v>
      </c>
      <c r="O23" s="21">
        <v>42736060</v>
      </c>
      <c r="P23" s="19">
        <v>45208510</v>
      </c>
      <c r="Q23" s="22">
        <v>48163104</v>
      </c>
    </row>
    <row r="24" spans="1:17" ht="13.5">
      <c r="A24" s="1" t="s">
        <v>41</v>
      </c>
      <c r="B24" s="4"/>
      <c r="C24" s="16">
        <v>2324</v>
      </c>
      <c r="D24" s="16">
        <v>2324</v>
      </c>
      <c r="E24" s="16">
        <v>2324</v>
      </c>
      <c r="F24" s="16">
        <v>2324</v>
      </c>
      <c r="G24" s="16">
        <v>2324</v>
      </c>
      <c r="H24" s="16">
        <v>2324</v>
      </c>
      <c r="I24" s="16">
        <v>2452</v>
      </c>
      <c r="J24" s="16">
        <v>2452</v>
      </c>
      <c r="K24" s="16">
        <v>2371</v>
      </c>
      <c r="L24" s="16">
        <v>2369</v>
      </c>
      <c r="M24" s="16">
        <v>2366</v>
      </c>
      <c r="N24" s="27">
        <v>2032</v>
      </c>
      <c r="O24" s="28">
        <v>27986</v>
      </c>
      <c r="P24" s="16">
        <v>29665</v>
      </c>
      <c r="Q24" s="29">
        <v>31445</v>
      </c>
    </row>
    <row r="25" spans="1:17" ht="13.5">
      <c r="A25" s="5" t="s">
        <v>42</v>
      </c>
      <c r="B25" s="6"/>
      <c r="C25" s="41">
        <f aca="true" t="shared" si="4" ref="C25:Q25">+C5+C9+C15+C19+C24</f>
        <v>89627761</v>
      </c>
      <c r="D25" s="41">
        <f t="shared" si="4"/>
        <v>60037860</v>
      </c>
      <c r="E25" s="41">
        <f t="shared" si="4"/>
        <v>56826909</v>
      </c>
      <c r="F25" s="41">
        <f t="shared" si="4"/>
        <v>48035480</v>
      </c>
      <c r="G25" s="41">
        <f t="shared" si="4"/>
        <v>67928681</v>
      </c>
      <c r="H25" s="41">
        <f t="shared" si="4"/>
        <v>77380988</v>
      </c>
      <c r="I25" s="41">
        <f t="shared" si="4"/>
        <v>56468419</v>
      </c>
      <c r="J25" s="41">
        <f t="shared" si="4"/>
        <v>63138427</v>
      </c>
      <c r="K25" s="41">
        <f t="shared" si="4"/>
        <v>69841256</v>
      </c>
      <c r="L25" s="41">
        <f>+L5+L9+L15+L19+L24</f>
        <v>63076594</v>
      </c>
      <c r="M25" s="41">
        <f>+M5+M9+M15+M19+M24</f>
        <v>49643760</v>
      </c>
      <c r="N25" s="42">
        <f t="shared" si="4"/>
        <v>116850308</v>
      </c>
      <c r="O25" s="43">
        <f t="shared" si="4"/>
        <v>818856443</v>
      </c>
      <c r="P25" s="41">
        <f t="shared" si="4"/>
        <v>889124742</v>
      </c>
      <c r="Q25" s="44">
        <f t="shared" si="4"/>
        <v>922400722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6663867</v>
      </c>
      <c r="D28" s="16">
        <f t="shared" si="5"/>
        <v>8234336</v>
      </c>
      <c r="E28" s="16">
        <f>SUM(E29:E31)</f>
        <v>8442394</v>
      </c>
      <c r="F28" s="16">
        <f>SUM(F29:F31)</f>
        <v>8768429</v>
      </c>
      <c r="G28" s="16">
        <f>SUM(G29:G31)</f>
        <v>12074119</v>
      </c>
      <c r="H28" s="16">
        <f>SUM(H29:H31)</f>
        <v>8988175</v>
      </c>
      <c r="I28" s="16">
        <f t="shared" si="5"/>
        <v>8374108</v>
      </c>
      <c r="J28" s="16">
        <f t="shared" si="5"/>
        <v>8337055</v>
      </c>
      <c r="K28" s="16">
        <f t="shared" si="5"/>
        <v>9156271</v>
      </c>
      <c r="L28" s="16">
        <f>SUM(L29:L31)</f>
        <v>9182385</v>
      </c>
      <c r="M28" s="16">
        <f>SUM(M29:M31)</f>
        <v>9191380</v>
      </c>
      <c r="N28" s="17">
        <f t="shared" si="5"/>
        <v>31462247</v>
      </c>
      <c r="O28" s="18">
        <f t="shared" si="5"/>
        <v>128874766</v>
      </c>
      <c r="P28" s="16">
        <f t="shared" si="5"/>
        <v>130705498</v>
      </c>
      <c r="Q28" s="17">
        <f t="shared" si="5"/>
        <v>138894464</v>
      </c>
    </row>
    <row r="29" spans="1:17" ht="13.5">
      <c r="A29" s="3" t="s">
        <v>23</v>
      </c>
      <c r="B29" s="2"/>
      <c r="C29" s="19">
        <v>1218265</v>
      </c>
      <c r="D29" s="19">
        <v>1826279</v>
      </c>
      <c r="E29" s="19">
        <v>1495648</v>
      </c>
      <c r="F29" s="19">
        <v>1543150</v>
      </c>
      <c r="G29" s="19">
        <v>1642459</v>
      </c>
      <c r="H29" s="19">
        <v>1522116</v>
      </c>
      <c r="I29" s="19">
        <v>1504858</v>
      </c>
      <c r="J29" s="19">
        <v>1768960</v>
      </c>
      <c r="K29" s="19">
        <v>1717336</v>
      </c>
      <c r="L29" s="19">
        <v>1718659</v>
      </c>
      <c r="M29" s="19">
        <v>1719129</v>
      </c>
      <c r="N29" s="20">
        <v>2335367</v>
      </c>
      <c r="O29" s="21">
        <v>20012226</v>
      </c>
      <c r="P29" s="19">
        <v>21398734</v>
      </c>
      <c r="Q29" s="22">
        <v>22840687</v>
      </c>
    </row>
    <row r="30" spans="1:17" ht="13.5">
      <c r="A30" s="3" t="s">
        <v>24</v>
      </c>
      <c r="B30" s="2"/>
      <c r="C30" s="23">
        <v>5329892</v>
      </c>
      <c r="D30" s="23">
        <v>6254323</v>
      </c>
      <c r="E30" s="23">
        <v>6825866</v>
      </c>
      <c r="F30" s="23">
        <v>7103383</v>
      </c>
      <c r="G30" s="23">
        <v>10231689</v>
      </c>
      <c r="H30" s="23">
        <v>7302369</v>
      </c>
      <c r="I30" s="23">
        <v>6747928</v>
      </c>
      <c r="J30" s="23">
        <v>6448595</v>
      </c>
      <c r="K30" s="23">
        <v>7304314</v>
      </c>
      <c r="L30" s="23">
        <v>7328902</v>
      </c>
      <c r="M30" s="23">
        <v>7337328</v>
      </c>
      <c r="N30" s="24">
        <v>28904965</v>
      </c>
      <c r="O30" s="25">
        <v>107119554</v>
      </c>
      <c r="P30" s="23">
        <v>107456775</v>
      </c>
      <c r="Q30" s="26">
        <v>114050570</v>
      </c>
    </row>
    <row r="31" spans="1:17" ht="13.5">
      <c r="A31" s="3" t="s">
        <v>25</v>
      </c>
      <c r="B31" s="2"/>
      <c r="C31" s="19">
        <v>115710</v>
      </c>
      <c r="D31" s="19">
        <v>153734</v>
      </c>
      <c r="E31" s="19">
        <v>120880</v>
      </c>
      <c r="F31" s="19">
        <v>121896</v>
      </c>
      <c r="G31" s="19">
        <v>199971</v>
      </c>
      <c r="H31" s="19">
        <v>163690</v>
      </c>
      <c r="I31" s="19">
        <v>121322</v>
      </c>
      <c r="J31" s="19">
        <v>119500</v>
      </c>
      <c r="K31" s="19">
        <v>134621</v>
      </c>
      <c r="L31" s="19">
        <v>134824</v>
      </c>
      <c r="M31" s="19">
        <v>134923</v>
      </c>
      <c r="N31" s="20">
        <v>221915</v>
      </c>
      <c r="O31" s="21">
        <v>1742986</v>
      </c>
      <c r="P31" s="19">
        <v>1849989</v>
      </c>
      <c r="Q31" s="22">
        <v>2003207</v>
      </c>
    </row>
    <row r="32" spans="1:17" ht="13.5">
      <c r="A32" s="1" t="s">
        <v>26</v>
      </c>
      <c r="B32" s="2"/>
      <c r="C32" s="16">
        <f aca="true" t="shared" si="6" ref="C32:Q32">SUM(C33:C37)</f>
        <v>5012957</v>
      </c>
      <c r="D32" s="16">
        <f t="shared" si="6"/>
        <v>5625407</v>
      </c>
      <c r="E32" s="16">
        <f>SUM(E33:E37)</f>
        <v>5635601</v>
      </c>
      <c r="F32" s="16">
        <f>SUM(F33:F37)</f>
        <v>5762359</v>
      </c>
      <c r="G32" s="16">
        <f>SUM(G33:G37)</f>
        <v>8290627</v>
      </c>
      <c r="H32" s="16">
        <f>SUM(H33:H37)</f>
        <v>5732481</v>
      </c>
      <c r="I32" s="16">
        <f t="shared" si="6"/>
        <v>5655977</v>
      </c>
      <c r="J32" s="16">
        <f t="shared" si="6"/>
        <v>5326968</v>
      </c>
      <c r="K32" s="16">
        <f t="shared" si="6"/>
        <v>5655911</v>
      </c>
      <c r="L32" s="16">
        <f>SUM(L33:L37)</f>
        <v>5650226</v>
      </c>
      <c r="M32" s="16">
        <f>SUM(M33:M37)</f>
        <v>5649403</v>
      </c>
      <c r="N32" s="27">
        <f t="shared" si="6"/>
        <v>44213523</v>
      </c>
      <c r="O32" s="28">
        <f t="shared" si="6"/>
        <v>108211440</v>
      </c>
      <c r="P32" s="16">
        <f t="shared" si="6"/>
        <v>116438516</v>
      </c>
      <c r="Q32" s="29">
        <f t="shared" si="6"/>
        <v>126822886</v>
      </c>
    </row>
    <row r="33" spans="1:17" ht="13.5">
      <c r="A33" s="3" t="s">
        <v>27</v>
      </c>
      <c r="B33" s="2"/>
      <c r="C33" s="19">
        <v>1223057</v>
      </c>
      <c r="D33" s="19">
        <v>1436562</v>
      </c>
      <c r="E33" s="19">
        <v>1279994</v>
      </c>
      <c r="F33" s="19">
        <v>1298279</v>
      </c>
      <c r="G33" s="19">
        <v>2009583</v>
      </c>
      <c r="H33" s="19">
        <v>1293625</v>
      </c>
      <c r="I33" s="19">
        <v>1347992</v>
      </c>
      <c r="J33" s="19">
        <v>1288700</v>
      </c>
      <c r="K33" s="19">
        <v>1363369</v>
      </c>
      <c r="L33" s="19">
        <v>1360414</v>
      </c>
      <c r="M33" s="19">
        <v>1360906</v>
      </c>
      <c r="N33" s="20">
        <v>3613669</v>
      </c>
      <c r="O33" s="21">
        <v>18876150</v>
      </c>
      <c r="P33" s="19">
        <v>20267879</v>
      </c>
      <c r="Q33" s="22">
        <v>21757789</v>
      </c>
    </row>
    <row r="34" spans="1:17" ht="13.5">
      <c r="A34" s="3" t="s">
        <v>28</v>
      </c>
      <c r="B34" s="2"/>
      <c r="C34" s="19">
        <v>1525820</v>
      </c>
      <c r="D34" s="19">
        <v>1663931</v>
      </c>
      <c r="E34" s="19">
        <v>1852953</v>
      </c>
      <c r="F34" s="19">
        <v>1871536</v>
      </c>
      <c r="G34" s="19">
        <v>2650215</v>
      </c>
      <c r="H34" s="19">
        <v>1744424</v>
      </c>
      <c r="I34" s="19">
        <v>1729576</v>
      </c>
      <c r="J34" s="19">
        <v>1626322</v>
      </c>
      <c r="K34" s="19">
        <v>1721421</v>
      </c>
      <c r="L34" s="19">
        <v>1719797</v>
      </c>
      <c r="M34" s="19">
        <v>1719033</v>
      </c>
      <c r="N34" s="20">
        <v>5240437</v>
      </c>
      <c r="O34" s="21">
        <v>25065465</v>
      </c>
      <c r="P34" s="19">
        <v>25726172</v>
      </c>
      <c r="Q34" s="22">
        <v>27648086</v>
      </c>
    </row>
    <row r="35" spans="1:17" ht="13.5">
      <c r="A35" s="3" t="s">
        <v>29</v>
      </c>
      <c r="B35" s="2"/>
      <c r="C35" s="19">
        <v>2147097</v>
      </c>
      <c r="D35" s="19">
        <v>2400755</v>
      </c>
      <c r="E35" s="19">
        <v>2375275</v>
      </c>
      <c r="F35" s="19">
        <v>2462757</v>
      </c>
      <c r="G35" s="19">
        <v>3377058</v>
      </c>
      <c r="H35" s="19">
        <v>2565436</v>
      </c>
      <c r="I35" s="19">
        <v>2452945</v>
      </c>
      <c r="J35" s="19">
        <v>2278177</v>
      </c>
      <c r="K35" s="19">
        <v>2437951</v>
      </c>
      <c r="L35" s="19">
        <v>2436697</v>
      </c>
      <c r="M35" s="19">
        <v>2436062</v>
      </c>
      <c r="N35" s="20">
        <v>34363345</v>
      </c>
      <c r="O35" s="21">
        <v>61733555</v>
      </c>
      <c r="P35" s="19">
        <v>64687813</v>
      </c>
      <c r="Q35" s="22">
        <v>68978373</v>
      </c>
    </row>
    <row r="36" spans="1:17" ht="13.5">
      <c r="A36" s="3" t="s">
        <v>30</v>
      </c>
      <c r="B36" s="2"/>
      <c r="C36" s="19">
        <v>116983</v>
      </c>
      <c r="D36" s="19">
        <v>124159</v>
      </c>
      <c r="E36" s="19">
        <v>127379</v>
      </c>
      <c r="F36" s="19">
        <v>129787</v>
      </c>
      <c r="G36" s="19">
        <v>253771</v>
      </c>
      <c r="H36" s="19">
        <v>128996</v>
      </c>
      <c r="I36" s="19">
        <v>125464</v>
      </c>
      <c r="J36" s="19">
        <v>133769</v>
      </c>
      <c r="K36" s="19">
        <v>133170</v>
      </c>
      <c r="L36" s="19">
        <v>133318</v>
      </c>
      <c r="M36" s="19">
        <v>133402</v>
      </c>
      <c r="N36" s="20">
        <v>996072</v>
      </c>
      <c r="O36" s="21">
        <v>2536270</v>
      </c>
      <c r="P36" s="19">
        <v>5756652</v>
      </c>
      <c r="Q36" s="22">
        <v>8438638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1731395</v>
      </c>
      <c r="D38" s="16">
        <f t="shared" si="7"/>
        <v>1968478</v>
      </c>
      <c r="E38" s="16">
        <f>SUM(E39:E41)</f>
        <v>2040639</v>
      </c>
      <c r="F38" s="16">
        <f>SUM(F39:F41)</f>
        <v>2110409</v>
      </c>
      <c r="G38" s="16">
        <f>SUM(G39:G41)</f>
        <v>4192184</v>
      </c>
      <c r="H38" s="16">
        <f>SUM(H39:H41)</f>
        <v>2699967</v>
      </c>
      <c r="I38" s="16">
        <f t="shared" si="7"/>
        <v>2777101</v>
      </c>
      <c r="J38" s="16">
        <f t="shared" si="7"/>
        <v>3087885</v>
      </c>
      <c r="K38" s="16">
        <f t="shared" si="7"/>
        <v>3299213</v>
      </c>
      <c r="L38" s="16">
        <f>SUM(L39:L41)</f>
        <v>3297217</v>
      </c>
      <c r="M38" s="16">
        <f>SUM(M39:M41)</f>
        <v>3295659</v>
      </c>
      <c r="N38" s="27">
        <f t="shared" si="7"/>
        <v>34630654</v>
      </c>
      <c r="O38" s="28">
        <f t="shared" si="7"/>
        <v>65130801</v>
      </c>
      <c r="P38" s="16">
        <f t="shared" si="7"/>
        <v>59828951</v>
      </c>
      <c r="Q38" s="29">
        <f t="shared" si="7"/>
        <v>71679374</v>
      </c>
    </row>
    <row r="39" spans="1:17" ht="13.5">
      <c r="A39" s="3" t="s">
        <v>33</v>
      </c>
      <c r="B39" s="2"/>
      <c r="C39" s="19">
        <v>818499</v>
      </c>
      <c r="D39" s="19">
        <v>797791</v>
      </c>
      <c r="E39" s="19">
        <v>813073</v>
      </c>
      <c r="F39" s="19">
        <v>825723</v>
      </c>
      <c r="G39" s="19">
        <v>1496562</v>
      </c>
      <c r="H39" s="19">
        <v>1079405</v>
      </c>
      <c r="I39" s="19">
        <v>864987</v>
      </c>
      <c r="J39" s="19">
        <v>958459</v>
      </c>
      <c r="K39" s="19">
        <v>998036</v>
      </c>
      <c r="L39" s="19">
        <v>999702</v>
      </c>
      <c r="M39" s="19">
        <v>1000408</v>
      </c>
      <c r="N39" s="20">
        <v>2259088</v>
      </c>
      <c r="O39" s="21">
        <v>12911733</v>
      </c>
      <c r="P39" s="19">
        <v>12553347</v>
      </c>
      <c r="Q39" s="22">
        <v>13406982</v>
      </c>
    </row>
    <row r="40" spans="1:17" ht="13.5">
      <c r="A40" s="3" t="s">
        <v>34</v>
      </c>
      <c r="B40" s="2"/>
      <c r="C40" s="19">
        <v>912896</v>
      </c>
      <c r="D40" s="19">
        <v>1170687</v>
      </c>
      <c r="E40" s="19">
        <v>1227566</v>
      </c>
      <c r="F40" s="19">
        <v>1284686</v>
      </c>
      <c r="G40" s="19">
        <v>2695622</v>
      </c>
      <c r="H40" s="19">
        <v>1620562</v>
      </c>
      <c r="I40" s="19">
        <v>1912114</v>
      </c>
      <c r="J40" s="19">
        <v>2129426</v>
      </c>
      <c r="K40" s="19">
        <v>2301177</v>
      </c>
      <c r="L40" s="19">
        <v>2297515</v>
      </c>
      <c r="M40" s="19">
        <v>2295251</v>
      </c>
      <c r="N40" s="20">
        <v>32371566</v>
      </c>
      <c r="O40" s="21">
        <v>52219068</v>
      </c>
      <c r="P40" s="19">
        <v>47275604</v>
      </c>
      <c r="Q40" s="22">
        <v>58272392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6972017</v>
      </c>
      <c r="D42" s="16">
        <f t="shared" si="8"/>
        <v>31476342</v>
      </c>
      <c r="E42" s="16">
        <f>SUM(E43:E46)</f>
        <v>31671390</v>
      </c>
      <c r="F42" s="16">
        <f>SUM(F43:F46)</f>
        <v>25248321</v>
      </c>
      <c r="G42" s="16">
        <f>SUM(G43:G46)</f>
        <v>25416446</v>
      </c>
      <c r="H42" s="16">
        <f>SUM(H43:H46)</f>
        <v>35982974</v>
      </c>
      <c r="I42" s="16">
        <f t="shared" si="8"/>
        <v>31712298</v>
      </c>
      <c r="J42" s="16">
        <f t="shared" si="8"/>
        <v>31964987</v>
      </c>
      <c r="K42" s="16">
        <f t="shared" si="8"/>
        <v>26939599</v>
      </c>
      <c r="L42" s="16">
        <f>SUM(L43:L46)</f>
        <v>30051056</v>
      </c>
      <c r="M42" s="16">
        <f>SUM(M43:M46)</f>
        <v>30165236</v>
      </c>
      <c r="N42" s="27">
        <f t="shared" si="8"/>
        <v>126562688</v>
      </c>
      <c r="O42" s="28">
        <f t="shared" si="8"/>
        <v>434163354</v>
      </c>
      <c r="P42" s="16">
        <f t="shared" si="8"/>
        <v>468157024</v>
      </c>
      <c r="Q42" s="29">
        <f t="shared" si="8"/>
        <v>503673522</v>
      </c>
    </row>
    <row r="43" spans="1:17" ht="13.5">
      <c r="A43" s="3" t="s">
        <v>37</v>
      </c>
      <c r="B43" s="2"/>
      <c r="C43" s="19">
        <v>1561967</v>
      </c>
      <c r="D43" s="19">
        <v>24710801</v>
      </c>
      <c r="E43" s="19">
        <v>24894163</v>
      </c>
      <c r="F43" s="19">
        <v>18124793</v>
      </c>
      <c r="G43" s="19">
        <v>15963324</v>
      </c>
      <c r="H43" s="19">
        <v>20815074</v>
      </c>
      <c r="I43" s="19">
        <v>24502753</v>
      </c>
      <c r="J43" s="19">
        <v>24740060</v>
      </c>
      <c r="K43" s="19">
        <v>16882439</v>
      </c>
      <c r="L43" s="19">
        <v>20005221</v>
      </c>
      <c r="M43" s="19">
        <v>20027362</v>
      </c>
      <c r="N43" s="20">
        <v>53020404</v>
      </c>
      <c r="O43" s="21">
        <v>265248361</v>
      </c>
      <c r="P43" s="19">
        <v>296349423</v>
      </c>
      <c r="Q43" s="22">
        <v>323185295</v>
      </c>
    </row>
    <row r="44" spans="1:17" ht="13.5">
      <c r="A44" s="3" t="s">
        <v>38</v>
      </c>
      <c r="B44" s="2"/>
      <c r="C44" s="19">
        <v>1356949</v>
      </c>
      <c r="D44" s="19">
        <v>1533189</v>
      </c>
      <c r="E44" s="19">
        <v>1699496</v>
      </c>
      <c r="F44" s="19">
        <v>1739719</v>
      </c>
      <c r="G44" s="19">
        <v>2344460</v>
      </c>
      <c r="H44" s="19">
        <v>1993965</v>
      </c>
      <c r="I44" s="19">
        <v>2196351</v>
      </c>
      <c r="J44" s="19">
        <v>2377279</v>
      </c>
      <c r="K44" s="19">
        <v>5126899</v>
      </c>
      <c r="L44" s="19">
        <v>5127844</v>
      </c>
      <c r="M44" s="19">
        <v>5228072</v>
      </c>
      <c r="N44" s="20">
        <v>33534445</v>
      </c>
      <c r="O44" s="21">
        <v>64258668</v>
      </c>
      <c r="P44" s="19">
        <v>61817547</v>
      </c>
      <c r="Q44" s="22">
        <v>65058188</v>
      </c>
    </row>
    <row r="45" spans="1:17" ht="13.5">
      <c r="A45" s="3" t="s">
        <v>39</v>
      </c>
      <c r="B45" s="2"/>
      <c r="C45" s="23">
        <v>2151546</v>
      </c>
      <c r="D45" s="23">
        <v>2435860</v>
      </c>
      <c r="E45" s="23">
        <v>2752448</v>
      </c>
      <c r="F45" s="23">
        <v>2680878</v>
      </c>
      <c r="G45" s="23">
        <v>3866000</v>
      </c>
      <c r="H45" s="23">
        <v>10369449</v>
      </c>
      <c r="I45" s="23">
        <v>2538156</v>
      </c>
      <c r="J45" s="23">
        <v>2725604</v>
      </c>
      <c r="K45" s="23">
        <v>2653528</v>
      </c>
      <c r="L45" s="23">
        <v>2648216</v>
      </c>
      <c r="M45" s="23">
        <v>2644975</v>
      </c>
      <c r="N45" s="24">
        <v>30675085</v>
      </c>
      <c r="O45" s="25">
        <v>68141745</v>
      </c>
      <c r="P45" s="23">
        <v>71184299</v>
      </c>
      <c r="Q45" s="26">
        <v>72934857</v>
      </c>
    </row>
    <row r="46" spans="1:17" ht="13.5">
      <c r="A46" s="3" t="s">
        <v>40</v>
      </c>
      <c r="B46" s="2"/>
      <c r="C46" s="19">
        <v>1901555</v>
      </c>
      <c r="D46" s="19">
        <v>2796492</v>
      </c>
      <c r="E46" s="19">
        <v>2325283</v>
      </c>
      <c r="F46" s="19">
        <v>2702931</v>
      </c>
      <c r="G46" s="19">
        <v>3242662</v>
      </c>
      <c r="H46" s="19">
        <v>2804486</v>
      </c>
      <c r="I46" s="19">
        <v>2475038</v>
      </c>
      <c r="J46" s="19">
        <v>2122044</v>
      </c>
      <c r="K46" s="19">
        <v>2276733</v>
      </c>
      <c r="L46" s="19">
        <v>2269775</v>
      </c>
      <c r="M46" s="19">
        <v>2264827</v>
      </c>
      <c r="N46" s="20">
        <v>9332754</v>
      </c>
      <c r="O46" s="21">
        <v>36514580</v>
      </c>
      <c r="P46" s="19">
        <v>38805755</v>
      </c>
      <c r="Q46" s="22">
        <v>42495182</v>
      </c>
    </row>
    <row r="47" spans="1:17" ht="13.5">
      <c r="A47" s="1" t="s">
        <v>41</v>
      </c>
      <c r="B47" s="4"/>
      <c r="C47" s="16">
        <v>112743</v>
      </c>
      <c r="D47" s="16">
        <v>115315</v>
      </c>
      <c r="E47" s="16">
        <v>113477</v>
      </c>
      <c r="F47" s="16">
        <v>115533</v>
      </c>
      <c r="G47" s="16">
        <v>142202</v>
      </c>
      <c r="H47" s="16">
        <v>115865</v>
      </c>
      <c r="I47" s="16">
        <v>150395</v>
      </c>
      <c r="J47" s="16">
        <v>113827</v>
      </c>
      <c r="K47" s="16">
        <v>118276</v>
      </c>
      <c r="L47" s="16">
        <v>118315</v>
      </c>
      <c r="M47" s="16">
        <v>118344</v>
      </c>
      <c r="N47" s="27">
        <v>143160</v>
      </c>
      <c r="O47" s="28">
        <v>1477452</v>
      </c>
      <c r="P47" s="16">
        <v>1564622</v>
      </c>
      <c r="Q47" s="29">
        <v>1691692</v>
      </c>
    </row>
    <row r="48" spans="1:17" ht="13.5">
      <c r="A48" s="5" t="s">
        <v>44</v>
      </c>
      <c r="B48" s="6"/>
      <c r="C48" s="41">
        <f aca="true" t="shared" si="9" ref="C48:Q48">+C28+C32+C38+C42+C47</f>
        <v>20492979</v>
      </c>
      <c r="D48" s="41">
        <f t="shared" si="9"/>
        <v>47419878</v>
      </c>
      <c r="E48" s="41">
        <f>+E28+E32+E38+E42+E47</f>
        <v>47903501</v>
      </c>
      <c r="F48" s="41">
        <f>+F28+F32+F38+F42+F47</f>
        <v>42005051</v>
      </c>
      <c r="G48" s="41">
        <f>+G28+G32+G38+G42+G47</f>
        <v>50115578</v>
      </c>
      <c r="H48" s="41">
        <f>+H28+H32+H38+H42+H47</f>
        <v>53519462</v>
      </c>
      <c r="I48" s="41">
        <f t="shared" si="9"/>
        <v>48669879</v>
      </c>
      <c r="J48" s="41">
        <f t="shared" si="9"/>
        <v>48830722</v>
      </c>
      <c r="K48" s="41">
        <f t="shared" si="9"/>
        <v>45169270</v>
      </c>
      <c r="L48" s="41">
        <f>+L28+L32+L38+L42+L47</f>
        <v>48299199</v>
      </c>
      <c r="M48" s="41">
        <f>+M28+M32+M38+M42+M47</f>
        <v>48420022</v>
      </c>
      <c r="N48" s="42">
        <f t="shared" si="9"/>
        <v>237012272</v>
      </c>
      <c r="O48" s="43">
        <f t="shared" si="9"/>
        <v>737857813</v>
      </c>
      <c r="P48" s="41">
        <f t="shared" si="9"/>
        <v>776694611</v>
      </c>
      <c r="Q48" s="44">
        <f t="shared" si="9"/>
        <v>842761938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69134782</v>
      </c>
      <c r="D49" s="45">
        <f t="shared" si="10"/>
        <v>12617982</v>
      </c>
      <c r="E49" s="45">
        <f t="shared" si="10"/>
        <v>8923408</v>
      </c>
      <c r="F49" s="45">
        <f t="shared" si="10"/>
        <v>6030429</v>
      </c>
      <c r="G49" s="45">
        <f t="shared" si="10"/>
        <v>17813103</v>
      </c>
      <c r="H49" s="45">
        <f t="shared" si="10"/>
        <v>23861526</v>
      </c>
      <c r="I49" s="45">
        <f t="shared" si="10"/>
        <v>7798540</v>
      </c>
      <c r="J49" s="45">
        <f t="shared" si="10"/>
        <v>14307705</v>
      </c>
      <c r="K49" s="45">
        <f t="shared" si="10"/>
        <v>24671986</v>
      </c>
      <c r="L49" s="45">
        <f>+L25-L48</f>
        <v>14777395</v>
      </c>
      <c r="M49" s="45">
        <f>+M25-M48</f>
        <v>1223738</v>
      </c>
      <c r="N49" s="46">
        <f t="shared" si="10"/>
        <v>-120161964</v>
      </c>
      <c r="O49" s="47">
        <f t="shared" si="10"/>
        <v>80998630</v>
      </c>
      <c r="P49" s="45">
        <f t="shared" si="10"/>
        <v>112430131</v>
      </c>
      <c r="Q49" s="48">
        <f t="shared" si="10"/>
        <v>79638784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32651166</v>
      </c>
      <c r="D5" s="16">
        <f t="shared" si="0"/>
        <v>1447840</v>
      </c>
      <c r="E5" s="16">
        <f t="shared" si="0"/>
        <v>1757413</v>
      </c>
      <c r="F5" s="16">
        <f t="shared" si="0"/>
        <v>1611648</v>
      </c>
      <c r="G5" s="16">
        <f t="shared" si="0"/>
        <v>1716462</v>
      </c>
      <c r="H5" s="16">
        <f t="shared" si="0"/>
        <v>23777809</v>
      </c>
      <c r="I5" s="16">
        <f t="shared" si="0"/>
        <v>3847474</v>
      </c>
      <c r="J5" s="16">
        <f t="shared" si="0"/>
        <v>1541520</v>
      </c>
      <c r="K5" s="16">
        <f t="shared" si="0"/>
        <v>24029347</v>
      </c>
      <c r="L5" s="16">
        <f>SUM(L6:L8)</f>
        <v>5584951</v>
      </c>
      <c r="M5" s="16">
        <f>SUM(M6:M8)</f>
        <v>1620913</v>
      </c>
      <c r="N5" s="17">
        <f t="shared" si="0"/>
        <v>13782329</v>
      </c>
      <c r="O5" s="18">
        <f t="shared" si="0"/>
        <v>113368872</v>
      </c>
      <c r="P5" s="16">
        <f t="shared" si="0"/>
        <v>115574930</v>
      </c>
      <c r="Q5" s="17">
        <f t="shared" si="0"/>
        <v>117541936</v>
      </c>
    </row>
    <row r="6" spans="1:17" ht="13.5">
      <c r="A6" s="3" t="s">
        <v>23</v>
      </c>
      <c r="B6" s="2"/>
      <c r="C6" s="19">
        <v>91666</v>
      </c>
      <c r="D6" s="19">
        <v>91666</v>
      </c>
      <c r="E6" s="19">
        <v>91666</v>
      </c>
      <c r="F6" s="19">
        <v>91666</v>
      </c>
      <c r="G6" s="19">
        <v>91666</v>
      </c>
      <c r="H6" s="19">
        <v>91666</v>
      </c>
      <c r="I6" s="19">
        <v>91666</v>
      </c>
      <c r="J6" s="19">
        <v>91666</v>
      </c>
      <c r="K6" s="19">
        <v>91666</v>
      </c>
      <c r="L6" s="19">
        <v>91666</v>
      </c>
      <c r="M6" s="19">
        <v>91666</v>
      </c>
      <c r="N6" s="20">
        <v>91674</v>
      </c>
      <c r="O6" s="21">
        <v>1100000</v>
      </c>
      <c r="P6" s="19">
        <v>1400000</v>
      </c>
      <c r="Q6" s="22">
        <v>1400000</v>
      </c>
    </row>
    <row r="7" spans="1:17" ht="13.5">
      <c r="A7" s="3" t="s">
        <v>24</v>
      </c>
      <c r="B7" s="2"/>
      <c r="C7" s="23">
        <v>32559500</v>
      </c>
      <c r="D7" s="23">
        <v>1356174</v>
      </c>
      <c r="E7" s="23">
        <v>1665747</v>
      </c>
      <c r="F7" s="23">
        <v>1519982</v>
      </c>
      <c r="G7" s="23">
        <v>1624796</v>
      </c>
      <c r="H7" s="23">
        <v>23686143</v>
      </c>
      <c r="I7" s="23">
        <v>3755808</v>
      </c>
      <c r="J7" s="23">
        <v>1449854</v>
      </c>
      <c r="K7" s="23">
        <v>23937681</v>
      </c>
      <c r="L7" s="23">
        <v>5493285</v>
      </c>
      <c r="M7" s="23">
        <v>1529247</v>
      </c>
      <c r="N7" s="24">
        <v>13690655</v>
      </c>
      <c r="O7" s="25">
        <v>112268872</v>
      </c>
      <c r="P7" s="23">
        <v>114174930</v>
      </c>
      <c r="Q7" s="26">
        <v>116141936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8711056</v>
      </c>
      <c r="D9" s="16">
        <f t="shared" si="1"/>
        <v>689510</v>
      </c>
      <c r="E9" s="16">
        <f t="shared" si="1"/>
        <v>866919</v>
      </c>
      <c r="F9" s="16">
        <f t="shared" si="1"/>
        <v>927736</v>
      </c>
      <c r="G9" s="16">
        <f t="shared" si="1"/>
        <v>866307</v>
      </c>
      <c r="H9" s="16">
        <f t="shared" si="1"/>
        <v>11595202</v>
      </c>
      <c r="I9" s="16">
        <f t="shared" si="1"/>
        <v>958563</v>
      </c>
      <c r="J9" s="16">
        <f t="shared" si="1"/>
        <v>948674</v>
      </c>
      <c r="K9" s="16">
        <f t="shared" si="1"/>
        <v>1225862</v>
      </c>
      <c r="L9" s="16">
        <f>SUM(L10:L14)</f>
        <v>1493128</v>
      </c>
      <c r="M9" s="16">
        <f>SUM(M10:M14)</f>
        <v>950718</v>
      </c>
      <c r="N9" s="27">
        <f t="shared" si="1"/>
        <v>-23750</v>
      </c>
      <c r="O9" s="28">
        <f t="shared" si="1"/>
        <v>29209925</v>
      </c>
      <c r="P9" s="16">
        <f t="shared" si="1"/>
        <v>30110287</v>
      </c>
      <c r="Q9" s="29">
        <f t="shared" si="1"/>
        <v>33137523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>
        <v>379952</v>
      </c>
      <c r="D11" s="19">
        <v>368561</v>
      </c>
      <c r="E11" s="19">
        <v>308384</v>
      </c>
      <c r="F11" s="19">
        <v>369379</v>
      </c>
      <c r="G11" s="19">
        <v>246910</v>
      </c>
      <c r="H11" s="19">
        <v>284062</v>
      </c>
      <c r="I11" s="19">
        <v>387407</v>
      </c>
      <c r="J11" s="19">
        <v>383768</v>
      </c>
      <c r="K11" s="19">
        <v>445185</v>
      </c>
      <c r="L11" s="19">
        <v>939232</v>
      </c>
      <c r="M11" s="19">
        <v>297417</v>
      </c>
      <c r="N11" s="20">
        <v>-339659</v>
      </c>
      <c r="O11" s="21">
        <v>4070598</v>
      </c>
      <c r="P11" s="19">
        <v>4315590</v>
      </c>
      <c r="Q11" s="22">
        <v>4574404</v>
      </c>
    </row>
    <row r="12" spans="1:17" ht="13.5">
      <c r="A12" s="3" t="s">
        <v>29</v>
      </c>
      <c r="B12" s="2"/>
      <c r="C12" s="19">
        <v>4281954</v>
      </c>
      <c r="D12" s="19">
        <v>451749</v>
      </c>
      <c r="E12" s="19">
        <v>451749</v>
      </c>
      <c r="F12" s="19">
        <v>451749</v>
      </c>
      <c r="G12" s="19">
        <v>451749</v>
      </c>
      <c r="H12" s="19">
        <v>5814544</v>
      </c>
      <c r="I12" s="19">
        <v>451749</v>
      </c>
      <c r="J12" s="19">
        <v>451749</v>
      </c>
      <c r="K12" s="19">
        <v>678575</v>
      </c>
      <c r="L12" s="19">
        <v>451749</v>
      </c>
      <c r="M12" s="19">
        <v>550667</v>
      </c>
      <c r="N12" s="20">
        <v>227660</v>
      </c>
      <c r="O12" s="21">
        <v>14715643</v>
      </c>
      <c r="P12" s="19">
        <v>15706829</v>
      </c>
      <c r="Q12" s="22">
        <v>17714557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4049150</v>
      </c>
      <c r="D14" s="23">
        <v>-130800</v>
      </c>
      <c r="E14" s="23">
        <v>106786</v>
      </c>
      <c r="F14" s="23">
        <v>106608</v>
      </c>
      <c r="G14" s="23">
        <v>167648</v>
      </c>
      <c r="H14" s="23">
        <v>5496596</v>
      </c>
      <c r="I14" s="23">
        <v>119407</v>
      </c>
      <c r="J14" s="23">
        <v>113157</v>
      </c>
      <c r="K14" s="23">
        <v>102102</v>
      </c>
      <c r="L14" s="23">
        <v>102147</v>
      </c>
      <c r="M14" s="23">
        <v>102634</v>
      </c>
      <c r="N14" s="24">
        <v>88249</v>
      </c>
      <c r="O14" s="25">
        <v>10423684</v>
      </c>
      <c r="P14" s="23">
        <v>10087868</v>
      </c>
      <c r="Q14" s="26">
        <v>10848562</v>
      </c>
    </row>
    <row r="15" spans="1:17" ht="13.5">
      <c r="A15" s="1" t="s">
        <v>32</v>
      </c>
      <c r="B15" s="4"/>
      <c r="C15" s="16">
        <f aca="true" t="shared" si="2" ref="C15:Q15">SUM(C16:C18)</f>
        <v>11137922</v>
      </c>
      <c r="D15" s="16">
        <f t="shared" si="2"/>
        <v>9780207</v>
      </c>
      <c r="E15" s="16">
        <f t="shared" si="2"/>
        <v>13131181</v>
      </c>
      <c r="F15" s="16">
        <f t="shared" si="2"/>
        <v>16937392</v>
      </c>
      <c r="G15" s="16">
        <f t="shared" si="2"/>
        <v>18635301</v>
      </c>
      <c r="H15" s="16">
        <f t="shared" si="2"/>
        <v>14588128</v>
      </c>
      <c r="I15" s="16">
        <f t="shared" si="2"/>
        <v>13281027</v>
      </c>
      <c r="J15" s="16">
        <f t="shared" si="2"/>
        <v>19515798</v>
      </c>
      <c r="K15" s="16">
        <f t="shared" si="2"/>
        <v>19280900</v>
      </c>
      <c r="L15" s="16">
        <f>SUM(L16:L18)</f>
        <v>-472505</v>
      </c>
      <c r="M15" s="16">
        <f>SUM(M16:M18)</f>
        <v>7896768</v>
      </c>
      <c r="N15" s="27">
        <f t="shared" si="2"/>
        <v>-9845473</v>
      </c>
      <c r="O15" s="28">
        <f t="shared" si="2"/>
        <v>133866646</v>
      </c>
      <c r="P15" s="16">
        <f t="shared" si="2"/>
        <v>142646646</v>
      </c>
      <c r="Q15" s="29">
        <f t="shared" si="2"/>
        <v>150487421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11137922</v>
      </c>
      <c r="D17" s="19">
        <v>9780207</v>
      </c>
      <c r="E17" s="19">
        <v>13131181</v>
      </c>
      <c r="F17" s="19">
        <v>16937392</v>
      </c>
      <c r="G17" s="19">
        <v>18635301</v>
      </c>
      <c r="H17" s="19">
        <v>14588128</v>
      </c>
      <c r="I17" s="19">
        <v>13281027</v>
      </c>
      <c r="J17" s="19">
        <v>19515798</v>
      </c>
      <c r="K17" s="19">
        <v>19280900</v>
      </c>
      <c r="L17" s="19">
        <v>-472505</v>
      </c>
      <c r="M17" s="19">
        <v>7896768</v>
      </c>
      <c r="N17" s="20">
        <v>-9845473</v>
      </c>
      <c r="O17" s="21">
        <v>133866646</v>
      </c>
      <c r="P17" s="19">
        <v>142646646</v>
      </c>
      <c r="Q17" s="22">
        <v>150487421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9757137</v>
      </c>
      <c r="D19" s="16">
        <f t="shared" si="3"/>
        <v>4272427</v>
      </c>
      <c r="E19" s="16">
        <f t="shared" si="3"/>
        <v>9576971</v>
      </c>
      <c r="F19" s="16">
        <f t="shared" si="3"/>
        <v>8825356</v>
      </c>
      <c r="G19" s="16">
        <f t="shared" si="3"/>
        <v>8210475</v>
      </c>
      <c r="H19" s="16">
        <f t="shared" si="3"/>
        <v>8933089</v>
      </c>
      <c r="I19" s="16">
        <f t="shared" si="3"/>
        <v>8806534</v>
      </c>
      <c r="J19" s="16">
        <f t="shared" si="3"/>
        <v>8787462</v>
      </c>
      <c r="K19" s="16">
        <f t="shared" si="3"/>
        <v>7704220</v>
      </c>
      <c r="L19" s="16">
        <f>SUM(L20:L23)</f>
        <v>7712035</v>
      </c>
      <c r="M19" s="16">
        <f>SUM(M20:M23)</f>
        <v>6905193</v>
      </c>
      <c r="N19" s="27">
        <f t="shared" si="3"/>
        <v>10694176</v>
      </c>
      <c r="O19" s="28">
        <f t="shared" si="3"/>
        <v>100185075</v>
      </c>
      <c r="P19" s="16">
        <f t="shared" si="3"/>
        <v>105194327</v>
      </c>
      <c r="Q19" s="29">
        <f t="shared" si="3"/>
        <v>110454044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9757137</v>
      </c>
      <c r="D21" s="19">
        <v>4272427</v>
      </c>
      <c r="E21" s="19">
        <v>9576971</v>
      </c>
      <c r="F21" s="19">
        <v>8825356</v>
      </c>
      <c r="G21" s="19">
        <v>8210475</v>
      </c>
      <c r="H21" s="19">
        <v>8933089</v>
      </c>
      <c r="I21" s="19">
        <v>8806534</v>
      </c>
      <c r="J21" s="19">
        <v>8787462</v>
      </c>
      <c r="K21" s="19">
        <v>7704220</v>
      </c>
      <c r="L21" s="19">
        <v>7712035</v>
      </c>
      <c r="M21" s="19">
        <v>6905193</v>
      </c>
      <c r="N21" s="20">
        <v>10694176</v>
      </c>
      <c r="O21" s="21">
        <v>100185075</v>
      </c>
      <c r="P21" s="19">
        <v>105194327</v>
      </c>
      <c r="Q21" s="22">
        <v>110454044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62257281</v>
      </c>
      <c r="D25" s="41">
        <f t="shared" si="4"/>
        <v>16189984</v>
      </c>
      <c r="E25" s="41">
        <f t="shared" si="4"/>
        <v>25332484</v>
      </c>
      <c r="F25" s="41">
        <f t="shared" si="4"/>
        <v>28302132</v>
      </c>
      <c r="G25" s="41">
        <f t="shared" si="4"/>
        <v>29428545</v>
      </c>
      <c r="H25" s="41">
        <f t="shared" si="4"/>
        <v>58894228</v>
      </c>
      <c r="I25" s="41">
        <f t="shared" si="4"/>
        <v>26893598</v>
      </c>
      <c r="J25" s="41">
        <f t="shared" si="4"/>
        <v>30793454</v>
      </c>
      <c r="K25" s="41">
        <f t="shared" si="4"/>
        <v>52240329</v>
      </c>
      <c r="L25" s="41">
        <f>+L5+L9+L15+L19+L24</f>
        <v>14317609</v>
      </c>
      <c r="M25" s="41">
        <f>+M5+M9+M15+M19+M24</f>
        <v>17373592</v>
      </c>
      <c r="N25" s="42">
        <f t="shared" si="4"/>
        <v>14607282</v>
      </c>
      <c r="O25" s="43">
        <f t="shared" si="4"/>
        <v>376630518</v>
      </c>
      <c r="P25" s="41">
        <f t="shared" si="4"/>
        <v>393526190</v>
      </c>
      <c r="Q25" s="44">
        <f t="shared" si="4"/>
        <v>411620924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4390909</v>
      </c>
      <c r="D28" s="16">
        <f t="shared" si="5"/>
        <v>4131698</v>
      </c>
      <c r="E28" s="16">
        <f>SUM(E29:E31)</f>
        <v>4409838</v>
      </c>
      <c r="F28" s="16">
        <f>SUM(F29:F31)</f>
        <v>4161470</v>
      </c>
      <c r="G28" s="16">
        <f>SUM(G29:G31)</f>
        <v>6170259</v>
      </c>
      <c r="H28" s="16">
        <f>SUM(H29:H31)</f>
        <v>4228782</v>
      </c>
      <c r="I28" s="16">
        <f t="shared" si="5"/>
        <v>4472653</v>
      </c>
      <c r="J28" s="16">
        <f t="shared" si="5"/>
        <v>4232662</v>
      </c>
      <c r="K28" s="16">
        <f t="shared" si="5"/>
        <v>4142459</v>
      </c>
      <c r="L28" s="16">
        <f>SUM(L29:L31)</f>
        <v>4122480</v>
      </c>
      <c r="M28" s="16">
        <f>SUM(M29:M31)</f>
        <v>4272103</v>
      </c>
      <c r="N28" s="17">
        <f t="shared" si="5"/>
        <v>7799096</v>
      </c>
      <c r="O28" s="18">
        <f t="shared" si="5"/>
        <v>56534409</v>
      </c>
      <c r="P28" s="16">
        <f t="shared" si="5"/>
        <v>59749402</v>
      </c>
      <c r="Q28" s="17">
        <f t="shared" si="5"/>
        <v>63078639</v>
      </c>
    </row>
    <row r="29" spans="1:17" ht="13.5">
      <c r="A29" s="3" t="s">
        <v>23</v>
      </c>
      <c r="B29" s="2"/>
      <c r="C29" s="19">
        <v>1050305</v>
      </c>
      <c r="D29" s="19">
        <v>1006418</v>
      </c>
      <c r="E29" s="19">
        <v>976982</v>
      </c>
      <c r="F29" s="19">
        <v>1001207</v>
      </c>
      <c r="G29" s="19">
        <v>1283019</v>
      </c>
      <c r="H29" s="19">
        <v>1008036</v>
      </c>
      <c r="I29" s="19">
        <v>976982</v>
      </c>
      <c r="J29" s="19">
        <v>1113917</v>
      </c>
      <c r="K29" s="19">
        <v>976982</v>
      </c>
      <c r="L29" s="19">
        <v>1008036</v>
      </c>
      <c r="M29" s="19">
        <v>997142</v>
      </c>
      <c r="N29" s="20">
        <v>1024696</v>
      </c>
      <c r="O29" s="21">
        <v>12423722</v>
      </c>
      <c r="P29" s="19">
        <v>13353043</v>
      </c>
      <c r="Q29" s="22">
        <v>13962993</v>
      </c>
    </row>
    <row r="30" spans="1:17" ht="13.5">
      <c r="A30" s="3" t="s">
        <v>24</v>
      </c>
      <c r="B30" s="2"/>
      <c r="C30" s="23">
        <v>3182092</v>
      </c>
      <c r="D30" s="23">
        <v>2974625</v>
      </c>
      <c r="E30" s="23">
        <v>3282201</v>
      </c>
      <c r="F30" s="23">
        <v>3009608</v>
      </c>
      <c r="G30" s="23">
        <v>4629422</v>
      </c>
      <c r="H30" s="23">
        <v>3070091</v>
      </c>
      <c r="I30" s="23">
        <v>3345016</v>
      </c>
      <c r="J30" s="23">
        <v>2968090</v>
      </c>
      <c r="K30" s="23">
        <v>3014822</v>
      </c>
      <c r="L30" s="23">
        <v>2963789</v>
      </c>
      <c r="M30" s="23">
        <v>3116300</v>
      </c>
      <c r="N30" s="24">
        <v>6623658</v>
      </c>
      <c r="O30" s="25">
        <v>42179714</v>
      </c>
      <c r="P30" s="23">
        <v>44325557</v>
      </c>
      <c r="Q30" s="26">
        <v>46900471</v>
      </c>
    </row>
    <row r="31" spans="1:17" ht="13.5">
      <c r="A31" s="3" t="s">
        <v>25</v>
      </c>
      <c r="B31" s="2"/>
      <c r="C31" s="19">
        <v>158512</v>
      </c>
      <c r="D31" s="19">
        <v>150655</v>
      </c>
      <c r="E31" s="19">
        <v>150655</v>
      </c>
      <c r="F31" s="19">
        <v>150655</v>
      </c>
      <c r="G31" s="19">
        <v>257818</v>
      </c>
      <c r="H31" s="19">
        <v>150655</v>
      </c>
      <c r="I31" s="19">
        <v>150655</v>
      </c>
      <c r="J31" s="19">
        <v>150655</v>
      </c>
      <c r="K31" s="19">
        <v>150655</v>
      </c>
      <c r="L31" s="19">
        <v>150655</v>
      </c>
      <c r="M31" s="19">
        <v>158661</v>
      </c>
      <c r="N31" s="20">
        <v>150742</v>
      </c>
      <c r="O31" s="21">
        <v>1930973</v>
      </c>
      <c r="P31" s="19">
        <v>2070802</v>
      </c>
      <c r="Q31" s="22">
        <v>2215175</v>
      </c>
    </row>
    <row r="32" spans="1:17" ht="13.5">
      <c r="A32" s="1" t="s">
        <v>26</v>
      </c>
      <c r="B32" s="2"/>
      <c r="C32" s="16">
        <f aca="true" t="shared" si="6" ref="C32:Q32">SUM(C33:C37)</f>
        <v>6612089</v>
      </c>
      <c r="D32" s="16">
        <f t="shared" si="6"/>
        <v>6581549</v>
      </c>
      <c r="E32" s="16">
        <f>SUM(E33:E37)</f>
        <v>6434092</v>
      </c>
      <c r="F32" s="16">
        <f>SUM(F33:F37)</f>
        <v>6689027</v>
      </c>
      <c r="G32" s="16">
        <f>SUM(G33:G37)</f>
        <v>9179675</v>
      </c>
      <c r="H32" s="16">
        <f>SUM(H33:H37)</f>
        <v>7071403</v>
      </c>
      <c r="I32" s="16">
        <f t="shared" si="6"/>
        <v>6895404</v>
      </c>
      <c r="J32" s="16">
        <f t="shared" si="6"/>
        <v>6315205</v>
      </c>
      <c r="K32" s="16">
        <f t="shared" si="6"/>
        <v>6750999</v>
      </c>
      <c r="L32" s="16">
        <f>SUM(L33:L37)</f>
        <v>6335792</v>
      </c>
      <c r="M32" s="16">
        <f>SUM(M33:M37)</f>
        <v>6594720</v>
      </c>
      <c r="N32" s="27">
        <f t="shared" si="6"/>
        <v>6542672</v>
      </c>
      <c r="O32" s="28">
        <f t="shared" si="6"/>
        <v>82002627</v>
      </c>
      <c r="P32" s="16">
        <f t="shared" si="6"/>
        <v>85850277</v>
      </c>
      <c r="Q32" s="29">
        <f t="shared" si="6"/>
        <v>90517955</v>
      </c>
    </row>
    <row r="33" spans="1:17" ht="13.5">
      <c r="A33" s="3" t="s">
        <v>27</v>
      </c>
      <c r="B33" s="2"/>
      <c r="C33" s="19">
        <v>188518</v>
      </c>
      <c r="D33" s="19">
        <v>180661</v>
      </c>
      <c r="E33" s="19">
        <v>180661</v>
      </c>
      <c r="F33" s="19">
        <v>180661</v>
      </c>
      <c r="G33" s="19">
        <v>230561</v>
      </c>
      <c r="H33" s="19">
        <v>180661</v>
      </c>
      <c r="I33" s="19">
        <v>234282</v>
      </c>
      <c r="J33" s="19">
        <v>180661</v>
      </c>
      <c r="K33" s="19">
        <v>180661</v>
      </c>
      <c r="L33" s="19">
        <v>180661</v>
      </c>
      <c r="M33" s="19">
        <v>180661</v>
      </c>
      <c r="N33" s="20">
        <v>180904</v>
      </c>
      <c r="O33" s="21">
        <v>2279553</v>
      </c>
      <c r="P33" s="19">
        <v>2376738</v>
      </c>
      <c r="Q33" s="22">
        <v>2549063</v>
      </c>
    </row>
    <row r="34" spans="1:17" ht="13.5">
      <c r="A34" s="3" t="s">
        <v>28</v>
      </c>
      <c r="B34" s="2"/>
      <c r="C34" s="19">
        <v>452053</v>
      </c>
      <c r="D34" s="19">
        <v>551144</v>
      </c>
      <c r="E34" s="19">
        <v>441552</v>
      </c>
      <c r="F34" s="19">
        <v>486509</v>
      </c>
      <c r="G34" s="19">
        <v>713720</v>
      </c>
      <c r="H34" s="19">
        <v>561263</v>
      </c>
      <c r="I34" s="19">
        <v>501204</v>
      </c>
      <c r="J34" s="19">
        <v>463605</v>
      </c>
      <c r="K34" s="19">
        <v>477452</v>
      </c>
      <c r="L34" s="19">
        <v>475097</v>
      </c>
      <c r="M34" s="19">
        <v>456842</v>
      </c>
      <c r="N34" s="20">
        <v>520998</v>
      </c>
      <c r="O34" s="21">
        <v>6101439</v>
      </c>
      <c r="P34" s="19">
        <v>6462394</v>
      </c>
      <c r="Q34" s="22">
        <v>6903323</v>
      </c>
    </row>
    <row r="35" spans="1:17" ht="13.5">
      <c r="A35" s="3" t="s">
        <v>29</v>
      </c>
      <c r="B35" s="2"/>
      <c r="C35" s="19">
        <v>3666195</v>
      </c>
      <c r="D35" s="19">
        <v>3759972</v>
      </c>
      <c r="E35" s="19">
        <v>3734431</v>
      </c>
      <c r="F35" s="19">
        <v>3991486</v>
      </c>
      <c r="G35" s="19">
        <v>5065009</v>
      </c>
      <c r="H35" s="19">
        <v>4210528</v>
      </c>
      <c r="I35" s="19">
        <v>4079072</v>
      </c>
      <c r="J35" s="19">
        <v>3618999</v>
      </c>
      <c r="K35" s="19">
        <v>3896334</v>
      </c>
      <c r="L35" s="19">
        <v>3628094</v>
      </c>
      <c r="M35" s="19">
        <v>3818123</v>
      </c>
      <c r="N35" s="20">
        <v>3722945</v>
      </c>
      <c r="O35" s="21">
        <v>47191188</v>
      </c>
      <c r="P35" s="19">
        <v>50023235</v>
      </c>
      <c r="Q35" s="22">
        <v>52711388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2305323</v>
      </c>
      <c r="D37" s="23">
        <v>2089772</v>
      </c>
      <c r="E37" s="23">
        <v>2077448</v>
      </c>
      <c r="F37" s="23">
        <v>2030371</v>
      </c>
      <c r="G37" s="23">
        <v>3170385</v>
      </c>
      <c r="H37" s="23">
        <v>2118951</v>
      </c>
      <c r="I37" s="23">
        <v>2080846</v>
      </c>
      <c r="J37" s="23">
        <v>2051940</v>
      </c>
      <c r="K37" s="23">
        <v>2196552</v>
      </c>
      <c r="L37" s="23">
        <v>2051940</v>
      </c>
      <c r="M37" s="23">
        <v>2139094</v>
      </c>
      <c r="N37" s="24">
        <v>2117825</v>
      </c>
      <c r="O37" s="25">
        <v>26430447</v>
      </c>
      <c r="P37" s="23">
        <v>26987910</v>
      </c>
      <c r="Q37" s="26">
        <v>28354181</v>
      </c>
    </row>
    <row r="38" spans="1:17" ht="13.5">
      <c r="A38" s="1" t="s">
        <v>32</v>
      </c>
      <c r="B38" s="4"/>
      <c r="C38" s="16">
        <f aca="true" t="shared" si="7" ref="C38:Q38">SUM(C39:C41)</f>
        <v>8840151</v>
      </c>
      <c r="D38" s="16">
        <f t="shared" si="7"/>
        <v>11253108</v>
      </c>
      <c r="E38" s="16">
        <f>SUM(E39:E41)</f>
        <v>10010562</v>
      </c>
      <c r="F38" s="16">
        <f>SUM(F39:F41)</f>
        <v>10910927</v>
      </c>
      <c r="G38" s="16">
        <f>SUM(G39:G41)</f>
        <v>17562028</v>
      </c>
      <c r="H38" s="16">
        <f>SUM(H39:H41)</f>
        <v>13957455</v>
      </c>
      <c r="I38" s="16">
        <f t="shared" si="7"/>
        <v>8322465</v>
      </c>
      <c r="J38" s="16">
        <f t="shared" si="7"/>
        <v>14282469</v>
      </c>
      <c r="K38" s="16">
        <f t="shared" si="7"/>
        <v>17411317</v>
      </c>
      <c r="L38" s="16">
        <f>SUM(L39:L41)</f>
        <v>10378173</v>
      </c>
      <c r="M38" s="16">
        <f>SUM(M39:M41)</f>
        <v>11690257</v>
      </c>
      <c r="N38" s="27">
        <f t="shared" si="7"/>
        <v>8993601</v>
      </c>
      <c r="O38" s="28">
        <f t="shared" si="7"/>
        <v>143612513</v>
      </c>
      <c r="P38" s="16">
        <f t="shared" si="7"/>
        <v>152958010</v>
      </c>
      <c r="Q38" s="29">
        <f t="shared" si="7"/>
        <v>161362183</v>
      </c>
    </row>
    <row r="39" spans="1:17" ht="13.5">
      <c r="A39" s="3" t="s">
        <v>33</v>
      </c>
      <c r="B39" s="2"/>
      <c r="C39" s="19">
        <v>726637</v>
      </c>
      <c r="D39" s="19">
        <v>692592</v>
      </c>
      <c r="E39" s="19">
        <v>1113563</v>
      </c>
      <c r="F39" s="19">
        <v>799467</v>
      </c>
      <c r="G39" s="19">
        <v>1276639</v>
      </c>
      <c r="H39" s="19">
        <v>773941</v>
      </c>
      <c r="I39" s="19">
        <v>692592</v>
      </c>
      <c r="J39" s="19">
        <v>800816</v>
      </c>
      <c r="K39" s="19">
        <v>721564</v>
      </c>
      <c r="L39" s="19">
        <v>692592</v>
      </c>
      <c r="M39" s="19">
        <v>762531</v>
      </c>
      <c r="N39" s="20">
        <v>692933</v>
      </c>
      <c r="O39" s="21">
        <v>9745867</v>
      </c>
      <c r="P39" s="19">
        <v>10311364</v>
      </c>
      <c r="Q39" s="22">
        <v>10874760</v>
      </c>
    </row>
    <row r="40" spans="1:17" ht="13.5">
      <c r="A40" s="3" t="s">
        <v>34</v>
      </c>
      <c r="B40" s="2"/>
      <c r="C40" s="19">
        <v>8113514</v>
      </c>
      <c r="D40" s="19">
        <v>10560516</v>
      </c>
      <c r="E40" s="19">
        <v>8896999</v>
      </c>
      <c r="F40" s="19">
        <v>10111460</v>
      </c>
      <c r="G40" s="19">
        <v>16285389</v>
      </c>
      <c r="H40" s="19">
        <v>13183514</v>
      </c>
      <c r="I40" s="19">
        <v>7629873</v>
      </c>
      <c r="J40" s="19">
        <v>13481653</v>
      </c>
      <c r="K40" s="19">
        <v>16689753</v>
      </c>
      <c r="L40" s="19">
        <v>9685581</v>
      </c>
      <c r="M40" s="19">
        <v>10927726</v>
      </c>
      <c r="N40" s="20">
        <v>8300668</v>
      </c>
      <c r="O40" s="21">
        <v>133866646</v>
      </c>
      <c r="P40" s="19">
        <v>142646646</v>
      </c>
      <c r="Q40" s="22">
        <v>150487423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5262812</v>
      </c>
      <c r="D42" s="16">
        <f t="shared" si="8"/>
        <v>7613738</v>
      </c>
      <c r="E42" s="16">
        <f>SUM(E43:E46)</f>
        <v>6149621</v>
      </c>
      <c r="F42" s="16">
        <f>SUM(F43:F46)</f>
        <v>6359119</v>
      </c>
      <c r="G42" s="16">
        <f>SUM(G43:G46)</f>
        <v>8963420</v>
      </c>
      <c r="H42" s="16">
        <f>SUM(H43:H46)</f>
        <v>5772954</v>
      </c>
      <c r="I42" s="16">
        <f t="shared" si="8"/>
        <v>6179267</v>
      </c>
      <c r="J42" s="16">
        <f t="shared" si="8"/>
        <v>7340095</v>
      </c>
      <c r="K42" s="16">
        <f t="shared" si="8"/>
        <v>5648792</v>
      </c>
      <c r="L42" s="16">
        <f>SUM(L43:L46)</f>
        <v>6163262</v>
      </c>
      <c r="M42" s="16">
        <f>SUM(M43:M46)</f>
        <v>7515407</v>
      </c>
      <c r="N42" s="27">
        <f t="shared" si="8"/>
        <v>17571583</v>
      </c>
      <c r="O42" s="28">
        <f t="shared" si="8"/>
        <v>90540070</v>
      </c>
      <c r="P42" s="16">
        <f t="shared" si="8"/>
        <v>96078764</v>
      </c>
      <c r="Q42" s="29">
        <f t="shared" si="8"/>
        <v>101310327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5256719</v>
      </c>
      <c r="D44" s="19">
        <v>7607645</v>
      </c>
      <c r="E44" s="19">
        <v>6143528</v>
      </c>
      <c r="F44" s="19">
        <v>6353026</v>
      </c>
      <c r="G44" s="19">
        <v>8957327</v>
      </c>
      <c r="H44" s="19">
        <v>5766861</v>
      </c>
      <c r="I44" s="19">
        <v>6173174</v>
      </c>
      <c r="J44" s="19">
        <v>7334002</v>
      </c>
      <c r="K44" s="19">
        <v>5642699</v>
      </c>
      <c r="L44" s="19">
        <v>6157169</v>
      </c>
      <c r="M44" s="19">
        <v>7509314</v>
      </c>
      <c r="N44" s="20">
        <v>17565481</v>
      </c>
      <c r="O44" s="21">
        <v>90466945</v>
      </c>
      <c r="P44" s="19">
        <v>96005639</v>
      </c>
      <c r="Q44" s="22">
        <v>101237202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6093</v>
      </c>
      <c r="D46" s="19">
        <v>6093</v>
      </c>
      <c r="E46" s="19">
        <v>6093</v>
      </c>
      <c r="F46" s="19">
        <v>6093</v>
      </c>
      <c r="G46" s="19">
        <v>6093</v>
      </c>
      <c r="H46" s="19">
        <v>6093</v>
      </c>
      <c r="I46" s="19">
        <v>6093</v>
      </c>
      <c r="J46" s="19">
        <v>6093</v>
      </c>
      <c r="K46" s="19">
        <v>6093</v>
      </c>
      <c r="L46" s="19">
        <v>6093</v>
      </c>
      <c r="M46" s="19">
        <v>6093</v>
      </c>
      <c r="N46" s="20">
        <v>6102</v>
      </c>
      <c r="O46" s="21">
        <v>73125</v>
      </c>
      <c r="P46" s="19">
        <v>73125</v>
      </c>
      <c r="Q46" s="22">
        <v>73125</v>
      </c>
    </row>
    <row r="47" spans="1:17" ht="13.5">
      <c r="A47" s="1" t="s">
        <v>41</v>
      </c>
      <c r="B47" s="4"/>
      <c r="C47" s="16">
        <v>277816</v>
      </c>
      <c r="D47" s="16">
        <v>264722</v>
      </c>
      <c r="E47" s="16">
        <v>264722</v>
      </c>
      <c r="F47" s="16">
        <v>264722</v>
      </c>
      <c r="G47" s="16">
        <v>411101</v>
      </c>
      <c r="H47" s="16">
        <v>264722</v>
      </c>
      <c r="I47" s="16">
        <v>264722</v>
      </c>
      <c r="J47" s="16">
        <v>264722</v>
      </c>
      <c r="K47" s="16">
        <v>264722</v>
      </c>
      <c r="L47" s="16">
        <v>264722</v>
      </c>
      <c r="M47" s="16">
        <v>278065</v>
      </c>
      <c r="N47" s="27">
        <v>264962</v>
      </c>
      <c r="O47" s="28">
        <v>3349720</v>
      </c>
      <c r="P47" s="16">
        <v>3491055</v>
      </c>
      <c r="Q47" s="29">
        <v>3671370</v>
      </c>
    </row>
    <row r="48" spans="1:17" ht="13.5">
      <c r="A48" s="5" t="s">
        <v>44</v>
      </c>
      <c r="B48" s="6"/>
      <c r="C48" s="41">
        <f aca="true" t="shared" si="9" ref="C48:Q48">+C28+C32+C38+C42+C47</f>
        <v>25383777</v>
      </c>
      <c r="D48" s="41">
        <f t="shared" si="9"/>
        <v>29844815</v>
      </c>
      <c r="E48" s="41">
        <f>+E28+E32+E38+E42+E47</f>
        <v>27268835</v>
      </c>
      <c r="F48" s="41">
        <f>+F28+F32+F38+F42+F47</f>
        <v>28385265</v>
      </c>
      <c r="G48" s="41">
        <f>+G28+G32+G38+G42+G47</f>
        <v>42286483</v>
      </c>
      <c r="H48" s="41">
        <f>+H28+H32+H38+H42+H47</f>
        <v>31295316</v>
      </c>
      <c r="I48" s="41">
        <f t="shared" si="9"/>
        <v>26134511</v>
      </c>
      <c r="J48" s="41">
        <f t="shared" si="9"/>
        <v>32435153</v>
      </c>
      <c r="K48" s="41">
        <f t="shared" si="9"/>
        <v>34218289</v>
      </c>
      <c r="L48" s="41">
        <f>+L28+L32+L38+L42+L47</f>
        <v>27264429</v>
      </c>
      <c r="M48" s="41">
        <f>+M28+M32+M38+M42+M47</f>
        <v>30350552</v>
      </c>
      <c r="N48" s="42">
        <f t="shared" si="9"/>
        <v>41171914</v>
      </c>
      <c r="O48" s="43">
        <f t="shared" si="9"/>
        <v>376039339</v>
      </c>
      <c r="P48" s="41">
        <f t="shared" si="9"/>
        <v>398127508</v>
      </c>
      <c r="Q48" s="44">
        <f t="shared" si="9"/>
        <v>419940474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36873504</v>
      </c>
      <c r="D49" s="45">
        <f t="shared" si="10"/>
        <v>-13654831</v>
      </c>
      <c r="E49" s="45">
        <f t="shared" si="10"/>
        <v>-1936351</v>
      </c>
      <c r="F49" s="45">
        <f t="shared" si="10"/>
        <v>-83133</v>
      </c>
      <c r="G49" s="45">
        <f t="shared" si="10"/>
        <v>-12857938</v>
      </c>
      <c r="H49" s="45">
        <f t="shared" si="10"/>
        <v>27598912</v>
      </c>
      <c r="I49" s="45">
        <f t="shared" si="10"/>
        <v>759087</v>
      </c>
      <c r="J49" s="45">
        <f t="shared" si="10"/>
        <v>-1641699</v>
      </c>
      <c r="K49" s="45">
        <f t="shared" si="10"/>
        <v>18022040</v>
      </c>
      <c r="L49" s="45">
        <f>+L25-L48</f>
        <v>-12946820</v>
      </c>
      <c r="M49" s="45">
        <f>+M25-M48</f>
        <v>-12976960</v>
      </c>
      <c r="N49" s="46">
        <f t="shared" si="10"/>
        <v>-26564632</v>
      </c>
      <c r="O49" s="47">
        <f t="shared" si="10"/>
        <v>591179</v>
      </c>
      <c r="P49" s="45">
        <f t="shared" si="10"/>
        <v>-4601318</v>
      </c>
      <c r="Q49" s="48">
        <f t="shared" si="10"/>
        <v>-8319550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7464547</v>
      </c>
      <c r="D5" s="16">
        <f t="shared" si="0"/>
        <v>7464547</v>
      </c>
      <c r="E5" s="16">
        <f t="shared" si="0"/>
        <v>8726533</v>
      </c>
      <c r="F5" s="16">
        <f t="shared" si="0"/>
        <v>7464547</v>
      </c>
      <c r="G5" s="16">
        <f t="shared" si="0"/>
        <v>7464547</v>
      </c>
      <c r="H5" s="16">
        <f t="shared" si="0"/>
        <v>8916533</v>
      </c>
      <c r="I5" s="16">
        <f t="shared" si="0"/>
        <v>7464547</v>
      </c>
      <c r="J5" s="16">
        <f t="shared" si="0"/>
        <v>7464547</v>
      </c>
      <c r="K5" s="16">
        <f t="shared" si="0"/>
        <v>8726533</v>
      </c>
      <c r="L5" s="16">
        <f>SUM(L6:L8)</f>
        <v>7464547</v>
      </c>
      <c r="M5" s="16">
        <f>SUM(M6:M8)</f>
        <v>7464547</v>
      </c>
      <c r="N5" s="17">
        <f t="shared" si="0"/>
        <v>8916365</v>
      </c>
      <c r="O5" s="18">
        <f t="shared" si="0"/>
        <v>95002340</v>
      </c>
      <c r="P5" s="16">
        <f t="shared" si="0"/>
        <v>99005964</v>
      </c>
      <c r="Q5" s="17">
        <f t="shared" si="0"/>
        <v>103320695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7464547</v>
      </c>
      <c r="D7" s="23">
        <v>7464547</v>
      </c>
      <c r="E7" s="23">
        <v>8726533</v>
      </c>
      <c r="F7" s="23">
        <v>7464547</v>
      </c>
      <c r="G7" s="23">
        <v>7464547</v>
      </c>
      <c r="H7" s="23">
        <v>8916533</v>
      </c>
      <c r="I7" s="23">
        <v>7464547</v>
      </c>
      <c r="J7" s="23">
        <v>7464547</v>
      </c>
      <c r="K7" s="23">
        <v>8726533</v>
      </c>
      <c r="L7" s="23">
        <v>7464547</v>
      </c>
      <c r="M7" s="23">
        <v>7464547</v>
      </c>
      <c r="N7" s="24">
        <v>8916365</v>
      </c>
      <c r="O7" s="25">
        <v>95002340</v>
      </c>
      <c r="P7" s="23">
        <v>99005964</v>
      </c>
      <c r="Q7" s="26">
        <v>103320695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12543648</v>
      </c>
      <c r="D9" s="16">
        <f t="shared" si="1"/>
        <v>12543648</v>
      </c>
      <c r="E9" s="16">
        <f t="shared" si="1"/>
        <v>12543648</v>
      </c>
      <c r="F9" s="16">
        <f t="shared" si="1"/>
        <v>12543648</v>
      </c>
      <c r="G9" s="16">
        <f t="shared" si="1"/>
        <v>12543648</v>
      </c>
      <c r="H9" s="16">
        <f t="shared" si="1"/>
        <v>27043648</v>
      </c>
      <c r="I9" s="16">
        <f t="shared" si="1"/>
        <v>12543648</v>
      </c>
      <c r="J9" s="16">
        <f t="shared" si="1"/>
        <v>12543648</v>
      </c>
      <c r="K9" s="16">
        <f t="shared" si="1"/>
        <v>12543648</v>
      </c>
      <c r="L9" s="16">
        <f>SUM(L10:L14)</f>
        <v>12543648</v>
      </c>
      <c r="M9" s="16">
        <f>SUM(M10:M14)</f>
        <v>12543648</v>
      </c>
      <c r="N9" s="27">
        <f t="shared" si="1"/>
        <v>27765242</v>
      </c>
      <c r="O9" s="28">
        <f t="shared" si="1"/>
        <v>180245370</v>
      </c>
      <c r="P9" s="16">
        <f t="shared" si="1"/>
        <v>180660467</v>
      </c>
      <c r="Q9" s="29">
        <f t="shared" si="1"/>
        <v>184476788</v>
      </c>
    </row>
    <row r="10" spans="1:17" ht="13.5">
      <c r="A10" s="3" t="s">
        <v>27</v>
      </c>
      <c r="B10" s="2"/>
      <c r="C10" s="19">
        <v>8825970</v>
      </c>
      <c r="D10" s="19">
        <v>8825970</v>
      </c>
      <c r="E10" s="19">
        <v>8825970</v>
      </c>
      <c r="F10" s="19">
        <v>8825970</v>
      </c>
      <c r="G10" s="19">
        <v>8825970</v>
      </c>
      <c r="H10" s="19">
        <v>8825970</v>
      </c>
      <c r="I10" s="19">
        <v>8825970</v>
      </c>
      <c r="J10" s="19">
        <v>8825970</v>
      </c>
      <c r="K10" s="19">
        <v>8825970</v>
      </c>
      <c r="L10" s="19">
        <v>8825970</v>
      </c>
      <c r="M10" s="19">
        <v>8825970</v>
      </c>
      <c r="N10" s="20">
        <v>8825929</v>
      </c>
      <c r="O10" s="21">
        <v>105911599</v>
      </c>
      <c r="P10" s="19">
        <v>112959279</v>
      </c>
      <c r="Q10" s="22">
        <v>129780626</v>
      </c>
    </row>
    <row r="11" spans="1:17" ht="13.5">
      <c r="A11" s="3" t="s">
        <v>28</v>
      </c>
      <c r="B11" s="2"/>
      <c r="C11" s="19">
        <v>1699532</v>
      </c>
      <c r="D11" s="19">
        <v>1699532</v>
      </c>
      <c r="E11" s="19">
        <v>1699532</v>
      </c>
      <c r="F11" s="19">
        <v>1699532</v>
      </c>
      <c r="G11" s="19">
        <v>1699532</v>
      </c>
      <c r="H11" s="19">
        <v>1699532</v>
      </c>
      <c r="I11" s="19">
        <v>1699532</v>
      </c>
      <c r="J11" s="19">
        <v>1699532</v>
      </c>
      <c r="K11" s="19">
        <v>1699532</v>
      </c>
      <c r="L11" s="19">
        <v>1699532</v>
      </c>
      <c r="M11" s="19">
        <v>1699532</v>
      </c>
      <c r="N11" s="20">
        <v>1699536</v>
      </c>
      <c r="O11" s="21">
        <v>20394388</v>
      </c>
      <c r="P11" s="19">
        <v>7826378</v>
      </c>
      <c r="Q11" s="22">
        <v>8217696</v>
      </c>
    </row>
    <row r="12" spans="1:17" ht="13.5">
      <c r="A12" s="3" t="s">
        <v>29</v>
      </c>
      <c r="B12" s="2"/>
      <c r="C12" s="19">
        <v>1977182</v>
      </c>
      <c r="D12" s="19">
        <v>1977182</v>
      </c>
      <c r="E12" s="19">
        <v>1977182</v>
      </c>
      <c r="F12" s="19">
        <v>1977182</v>
      </c>
      <c r="G12" s="19">
        <v>1977182</v>
      </c>
      <c r="H12" s="19">
        <v>1977182</v>
      </c>
      <c r="I12" s="19">
        <v>1977182</v>
      </c>
      <c r="J12" s="19">
        <v>1977182</v>
      </c>
      <c r="K12" s="19">
        <v>1977182</v>
      </c>
      <c r="L12" s="19">
        <v>1977182</v>
      </c>
      <c r="M12" s="19">
        <v>1977182</v>
      </c>
      <c r="N12" s="20">
        <v>2698842</v>
      </c>
      <c r="O12" s="21">
        <v>24447844</v>
      </c>
      <c r="P12" s="19">
        <v>24912413</v>
      </c>
      <c r="Q12" s="22">
        <v>26158026</v>
      </c>
    </row>
    <row r="13" spans="1:17" ht="13.5">
      <c r="A13" s="3" t="s">
        <v>30</v>
      </c>
      <c r="B13" s="2"/>
      <c r="C13" s="19">
        <v>40964</v>
      </c>
      <c r="D13" s="19">
        <v>40964</v>
      </c>
      <c r="E13" s="19">
        <v>40964</v>
      </c>
      <c r="F13" s="19">
        <v>40964</v>
      </c>
      <c r="G13" s="19">
        <v>40964</v>
      </c>
      <c r="H13" s="19">
        <v>14540964</v>
      </c>
      <c r="I13" s="19">
        <v>40964</v>
      </c>
      <c r="J13" s="19">
        <v>40964</v>
      </c>
      <c r="K13" s="19">
        <v>40964</v>
      </c>
      <c r="L13" s="19">
        <v>40964</v>
      </c>
      <c r="M13" s="19">
        <v>40964</v>
      </c>
      <c r="N13" s="20">
        <v>14540935</v>
      </c>
      <c r="O13" s="21">
        <v>29491539</v>
      </c>
      <c r="P13" s="19">
        <v>34962397</v>
      </c>
      <c r="Q13" s="22">
        <v>20320440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857813</v>
      </c>
      <c r="D15" s="16">
        <f t="shared" si="2"/>
        <v>857813</v>
      </c>
      <c r="E15" s="16">
        <f t="shared" si="2"/>
        <v>920205</v>
      </c>
      <c r="F15" s="16">
        <f t="shared" si="2"/>
        <v>857813</v>
      </c>
      <c r="G15" s="16">
        <f t="shared" si="2"/>
        <v>857813</v>
      </c>
      <c r="H15" s="16">
        <f t="shared" si="2"/>
        <v>920205</v>
      </c>
      <c r="I15" s="16">
        <f t="shared" si="2"/>
        <v>857813</v>
      </c>
      <c r="J15" s="16">
        <f t="shared" si="2"/>
        <v>857813</v>
      </c>
      <c r="K15" s="16">
        <f t="shared" si="2"/>
        <v>920205</v>
      </c>
      <c r="L15" s="16">
        <f>SUM(L16:L18)</f>
        <v>857813</v>
      </c>
      <c r="M15" s="16">
        <f>SUM(M16:M18)</f>
        <v>857813</v>
      </c>
      <c r="N15" s="27">
        <f t="shared" si="2"/>
        <v>920166</v>
      </c>
      <c r="O15" s="28">
        <f t="shared" si="2"/>
        <v>10543285</v>
      </c>
      <c r="P15" s="16">
        <f t="shared" si="2"/>
        <v>16288919</v>
      </c>
      <c r="Q15" s="29">
        <f t="shared" si="2"/>
        <v>16715655</v>
      </c>
    </row>
    <row r="16" spans="1:17" ht="13.5">
      <c r="A16" s="3" t="s">
        <v>33</v>
      </c>
      <c r="B16" s="2"/>
      <c r="C16" s="19">
        <v>284937</v>
      </c>
      <c r="D16" s="19">
        <v>284937</v>
      </c>
      <c r="E16" s="19">
        <v>347329</v>
      </c>
      <c r="F16" s="19">
        <v>284937</v>
      </c>
      <c r="G16" s="19">
        <v>284937</v>
      </c>
      <c r="H16" s="19">
        <v>347329</v>
      </c>
      <c r="I16" s="19">
        <v>284937</v>
      </c>
      <c r="J16" s="19">
        <v>284937</v>
      </c>
      <c r="K16" s="19">
        <v>347329</v>
      </c>
      <c r="L16" s="19">
        <v>284937</v>
      </c>
      <c r="M16" s="19">
        <v>284937</v>
      </c>
      <c r="N16" s="20">
        <v>347303</v>
      </c>
      <c r="O16" s="21">
        <v>3668786</v>
      </c>
      <c r="P16" s="19">
        <v>2482471</v>
      </c>
      <c r="Q16" s="22">
        <v>2788538</v>
      </c>
    </row>
    <row r="17" spans="1:17" ht="13.5">
      <c r="A17" s="3" t="s">
        <v>34</v>
      </c>
      <c r="B17" s="2"/>
      <c r="C17" s="19">
        <v>528047</v>
      </c>
      <c r="D17" s="19">
        <v>528047</v>
      </c>
      <c r="E17" s="19">
        <v>528047</v>
      </c>
      <c r="F17" s="19">
        <v>528047</v>
      </c>
      <c r="G17" s="19">
        <v>528047</v>
      </c>
      <c r="H17" s="19">
        <v>528047</v>
      </c>
      <c r="I17" s="19">
        <v>528047</v>
      </c>
      <c r="J17" s="19">
        <v>528047</v>
      </c>
      <c r="K17" s="19">
        <v>528047</v>
      </c>
      <c r="L17" s="19">
        <v>528047</v>
      </c>
      <c r="M17" s="19">
        <v>528047</v>
      </c>
      <c r="N17" s="20">
        <v>528043</v>
      </c>
      <c r="O17" s="21">
        <v>6336560</v>
      </c>
      <c r="P17" s="19">
        <v>13793043</v>
      </c>
      <c r="Q17" s="22">
        <v>13913043</v>
      </c>
    </row>
    <row r="18" spans="1:17" ht="13.5">
      <c r="A18" s="3" t="s">
        <v>35</v>
      </c>
      <c r="B18" s="2"/>
      <c r="C18" s="19">
        <v>44829</v>
      </c>
      <c r="D18" s="19">
        <v>44829</v>
      </c>
      <c r="E18" s="19">
        <v>44829</v>
      </c>
      <c r="F18" s="19">
        <v>44829</v>
      </c>
      <c r="G18" s="19">
        <v>44829</v>
      </c>
      <c r="H18" s="19">
        <v>44829</v>
      </c>
      <c r="I18" s="19">
        <v>44829</v>
      </c>
      <c r="J18" s="19">
        <v>44829</v>
      </c>
      <c r="K18" s="19">
        <v>44829</v>
      </c>
      <c r="L18" s="19">
        <v>44829</v>
      </c>
      <c r="M18" s="19">
        <v>44829</v>
      </c>
      <c r="N18" s="20">
        <v>44820</v>
      </c>
      <c r="O18" s="21">
        <v>537939</v>
      </c>
      <c r="P18" s="19">
        <v>13405</v>
      </c>
      <c r="Q18" s="22">
        <v>14074</v>
      </c>
    </row>
    <row r="19" spans="1:17" ht="13.5">
      <c r="A19" s="1" t="s">
        <v>36</v>
      </c>
      <c r="B19" s="4"/>
      <c r="C19" s="16">
        <f aca="true" t="shared" si="3" ref="C19:Q19">SUM(C20:C23)</f>
        <v>30805138</v>
      </c>
      <c r="D19" s="16">
        <f t="shared" si="3"/>
        <v>30805138</v>
      </c>
      <c r="E19" s="16">
        <f t="shared" si="3"/>
        <v>31117649</v>
      </c>
      <c r="F19" s="16">
        <f t="shared" si="3"/>
        <v>30805138</v>
      </c>
      <c r="G19" s="16">
        <f t="shared" si="3"/>
        <v>30805138</v>
      </c>
      <c r="H19" s="16">
        <f t="shared" si="3"/>
        <v>33113369</v>
      </c>
      <c r="I19" s="16">
        <f t="shared" si="3"/>
        <v>30805138</v>
      </c>
      <c r="J19" s="16">
        <f t="shared" si="3"/>
        <v>30805138</v>
      </c>
      <c r="K19" s="16">
        <f t="shared" si="3"/>
        <v>31117649</v>
      </c>
      <c r="L19" s="16">
        <f>SUM(L20:L23)</f>
        <v>30805138</v>
      </c>
      <c r="M19" s="16">
        <f>SUM(M20:M23)</f>
        <v>30805138</v>
      </c>
      <c r="N19" s="27">
        <f t="shared" si="3"/>
        <v>33113437</v>
      </c>
      <c r="O19" s="28">
        <f t="shared" si="3"/>
        <v>374903208</v>
      </c>
      <c r="P19" s="16">
        <f t="shared" si="3"/>
        <v>412358961</v>
      </c>
      <c r="Q19" s="29">
        <f t="shared" si="3"/>
        <v>442342733</v>
      </c>
    </row>
    <row r="20" spans="1:17" ht="13.5">
      <c r="A20" s="3" t="s">
        <v>37</v>
      </c>
      <c r="B20" s="2"/>
      <c r="C20" s="19">
        <v>22272737</v>
      </c>
      <c r="D20" s="19">
        <v>22272737</v>
      </c>
      <c r="E20" s="19">
        <v>22272748</v>
      </c>
      <c r="F20" s="19">
        <v>22272737</v>
      </c>
      <c r="G20" s="19">
        <v>22272737</v>
      </c>
      <c r="H20" s="19">
        <v>22272748</v>
      </c>
      <c r="I20" s="19">
        <v>22272737</v>
      </c>
      <c r="J20" s="19">
        <v>22272737</v>
      </c>
      <c r="K20" s="19">
        <v>22272748</v>
      </c>
      <c r="L20" s="19">
        <v>22272737</v>
      </c>
      <c r="M20" s="19">
        <v>22272737</v>
      </c>
      <c r="N20" s="20">
        <v>22272868</v>
      </c>
      <c r="O20" s="21">
        <v>267273008</v>
      </c>
      <c r="P20" s="19">
        <v>300681435</v>
      </c>
      <c r="Q20" s="22">
        <v>330254507</v>
      </c>
    </row>
    <row r="21" spans="1:17" ht="13.5">
      <c r="A21" s="3" t="s">
        <v>38</v>
      </c>
      <c r="B21" s="2"/>
      <c r="C21" s="19">
        <v>4522574</v>
      </c>
      <c r="D21" s="19">
        <v>4522574</v>
      </c>
      <c r="E21" s="19">
        <v>4835074</v>
      </c>
      <c r="F21" s="19">
        <v>4522574</v>
      </c>
      <c r="G21" s="19">
        <v>4522574</v>
      </c>
      <c r="H21" s="19">
        <v>5085074</v>
      </c>
      <c r="I21" s="19">
        <v>4522574</v>
      </c>
      <c r="J21" s="19">
        <v>4522574</v>
      </c>
      <c r="K21" s="19">
        <v>4835074</v>
      </c>
      <c r="L21" s="19">
        <v>4522574</v>
      </c>
      <c r="M21" s="19">
        <v>4522574</v>
      </c>
      <c r="N21" s="20">
        <v>5085054</v>
      </c>
      <c r="O21" s="21">
        <v>56020868</v>
      </c>
      <c r="P21" s="19">
        <v>42263781</v>
      </c>
      <c r="Q21" s="22">
        <v>44862190</v>
      </c>
    </row>
    <row r="22" spans="1:17" ht="13.5">
      <c r="A22" s="3" t="s">
        <v>39</v>
      </c>
      <c r="B22" s="2"/>
      <c r="C22" s="23">
        <v>1909363</v>
      </c>
      <c r="D22" s="23">
        <v>1909363</v>
      </c>
      <c r="E22" s="23">
        <v>1909363</v>
      </c>
      <c r="F22" s="23">
        <v>1909363</v>
      </c>
      <c r="G22" s="23">
        <v>1909363</v>
      </c>
      <c r="H22" s="23">
        <v>3655083</v>
      </c>
      <c r="I22" s="23">
        <v>1909363</v>
      </c>
      <c r="J22" s="23">
        <v>1909363</v>
      </c>
      <c r="K22" s="23">
        <v>1909363</v>
      </c>
      <c r="L22" s="23">
        <v>1909363</v>
      </c>
      <c r="M22" s="23">
        <v>1909363</v>
      </c>
      <c r="N22" s="24">
        <v>3655061</v>
      </c>
      <c r="O22" s="25">
        <v>26403774</v>
      </c>
      <c r="P22" s="23">
        <v>27864585</v>
      </c>
      <c r="Q22" s="26">
        <v>29265477</v>
      </c>
    </row>
    <row r="23" spans="1:17" ht="13.5">
      <c r="A23" s="3" t="s">
        <v>40</v>
      </c>
      <c r="B23" s="2"/>
      <c r="C23" s="19">
        <v>2100464</v>
      </c>
      <c r="D23" s="19">
        <v>2100464</v>
      </c>
      <c r="E23" s="19">
        <v>2100464</v>
      </c>
      <c r="F23" s="19">
        <v>2100464</v>
      </c>
      <c r="G23" s="19">
        <v>2100464</v>
      </c>
      <c r="H23" s="19">
        <v>2100464</v>
      </c>
      <c r="I23" s="19">
        <v>2100464</v>
      </c>
      <c r="J23" s="19">
        <v>2100464</v>
      </c>
      <c r="K23" s="19">
        <v>2100464</v>
      </c>
      <c r="L23" s="19">
        <v>2100464</v>
      </c>
      <c r="M23" s="19">
        <v>2100464</v>
      </c>
      <c r="N23" s="20">
        <v>2100454</v>
      </c>
      <c r="O23" s="21">
        <v>25205558</v>
      </c>
      <c r="P23" s="19">
        <v>41549160</v>
      </c>
      <c r="Q23" s="22">
        <v>37960559</v>
      </c>
    </row>
    <row r="24" spans="1:17" ht="13.5">
      <c r="A24" s="1" t="s">
        <v>41</v>
      </c>
      <c r="B24" s="4"/>
      <c r="C24" s="16">
        <v>9104</v>
      </c>
      <c r="D24" s="16">
        <v>9104</v>
      </c>
      <c r="E24" s="16">
        <v>9104</v>
      </c>
      <c r="F24" s="16">
        <v>9104</v>
      </c>
      <c r="G24" s="16">
        <v>9104</v>
      </c>
      <c r="H24" s="16">
        <v>9104</v>
      </c>
      <c r="I24" s="16">
        <v>9104</v>
      </c>
      <c r="J24" s="16">
        <v>9104</v>
      </c>
      <c r="K24" s="16">
        <v>9104</v>
      </c>
      <c r="L24" s="16">
        <v>9104</v>
      </c>
      <c r="M24" s="16">
        <v>9104</v>
      </c>
      <c r="N24" s="27">
        <v>9100</v>
      </c>
      <c r="O24" s="28">
        <v>109244</v>
      </c>
      <c r="P24" s="16">
        <v>114706</v>
      </c>
      <c r="Q24" s="29">
        <v>120441</v>
      </c>
    </row>
    <row r="25" spans="1:17" ht="13.5">
      <c r="A25" s="5" t="s">
        <v>42</v>
      </c>
      <c r="B25" s="6"/>
      <c r="C25" s="41">
        <f aca="true" t="shared" si="4" ref="C25:Q25">+C5+C9+C15+C19+C24</f>
        <v>51680250</v>
      </c>
      <c r="D25" s="41">
        <f t="shared" si="4"/>
        <v>51680250</v>
      </c>
      <c r="E25" s="41">
        <f t="shared" si="4"/>
        <v>53317139</v>
      </c>
      <c r="F25" s="41">
        <f t="shared" si="4"/>
        <v>51680250</v>
      </c>
      <c r="G25" s="41">
        <f t="shared" si="4"/>
        <v>51680250</v>
      </c>
      <c r="H25" s="41">
        <f t="shared" si="4"/>
        <v>70002859</v>
      </c>
      <c r="I25" s="41">
        <f t="shared" si="4"/>
        <v>51680250</v>
      </c>
      <c r="J25" s="41">
        <f t="shared" si="4"/>
        <v>51680250</v>
      </c>
      <c r="K25" s="41">
        <f t="shared" si="4"/>
        <v>53317139</v>
      </c>
      <c r="L25" s="41">
        <f>+L5+L9+L15+L19+L24</f>
        <v>51680250</v>
      </c>
      <c r="M25" s="41">
        <f>+M5+M9+M15+M19+M24</f>
        <v>51680250</v>
      </c>
      <c r="N25" s="42">
        <f t="shared" si="4"/>
        <v>70724310</v>
      </c>
      <c r="O25" s="43">
        <f t="shared" si="4"/>
        <v>660803447</v>
      </c>
      <c r="P25" s="41">
        <f t="shared" si="4"/>
        <v>708429017</v>
      </c>
      <c r="Q25" s="44">
        <f t="shared" si="4"/>
        <v>746976312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10082902</v>
      </c>
      <c r="D28" s="16">
        <f t="shared" si="5"/>
        <v>10082902</v>
      </c>
      <c r="E28" s="16">
        <f>SUM(E29:E31)</f>
        <v>10082902</v>
      </c>
      <c r="F28" s="16">
        <f>SUM(F29:F31)</f>
        <v>10082902</v>
      </c>
      <c r="G28" s="16">
        <f>SUM(G29:G31)</f>
        <v>10082902</v>
      </c>
      <c r="H28" s="16">
        <f>SUM(H29:H31)</f>
        <v>10082902</v>
      </c>
      <c r="I28" s="16">
        <f t="shared" si="5"/>
        <v>10082902</v>
      </c>
      <c r="J28" s="16">
        <f t="shared" si="5"/>
        <v>10082902</v>
      </c>
      <c r="K28" s="16">
        <f t="shared" si="5"/>
        <v>10082902</v>
      </c>
      <c r="L28" s="16">
        <f>SUM(L29:L31)</f>
        <v>10082902</v>
      </c>
      <c r="M28" s="16">
        <f>SUM(M29:M31)</f>
        <v>10082902</v>
      </c>
      <c r="N28" s="17">
        <f t="shared" si="5"/>
        <v>10082463</v>
      </c>
      <c r="O28" s="18">
        <f t="shared" si="5"/>
        <v>120994385</v>
      </c>
      <c r="P28" s="16">
        <f t="shared" si="5"/>
        <v>128184497</v>
      </c>
      <c r="Q28" s="17">
        <f t="shared" si="5"/>
        <v>134584890</v>
      </c>
    </row>
    <row r="29" spans="1:17" ht="13.5">
      <c r="A29" s="3" t="s">
        <v>23</v>
      </c>
      <c r="B29" s="2"/>
      <c r="C29" s="19">
        <v>2382355</v>
      </c>
      <c r="D29" s="19">
        <v>2382355</v>
      </c>
      <c r="E29" s="19">
        <v>2382355</v>
      </c>
      <c r="F29" s="19">
        <v>2382355</v>
      </c>
      <c r="G29" s="19">
        <v>2382355</v>
      </c>
      <c r="H29" s="19">
        <v>2382355</v>
      </c>
      <c r="I29" s="19">
        <v>2382355</v>
      </c>
      <c r="J29" s="19">
        <v>2382355</v>
      </c>
      <c r="K29" s="19">
        <v>2382355</v>
      </c>
      <c r="L29" s="19">
        <v>2382355</v>
      </c>
      <c r="M29" s="19">
        <v>2382355</v>
      </c>
      <c r="N29" s="20">
        <v>2382191</v>
      </c>
      <c r="O29" s="21">
        <v>28588096</v>
      </c>
      <c r="P29" s="19">
        <v>30027045</v>
      </c>
      <c r="Q29" s="22">
        <v>31533451</v>
      </c>
    </row>
    <row r="30" spans="1:17" ht="13.5">
      <c r="A30" s="3" t="s">
        <v>24</v>
      </c>
      <c r="B30" s="2"/>
      <c r="C30" s="23">
        <v>7514744</v>
      </c>
      <c r="D30" s="23">
        <v>7514744</v>
      </c>
      <c r="E30" s="23">
        <v>7514744</v>
      </c>
      <c r="F30" s="23">
        <v>7514744</v>
      </c>
      <c r="G30" s="23">
        <v>7514744</v>
      </c>
      <c r="H30" s="23">
        <v>7514744</v>
      </c>
      <c r="I30" s="23">
        <v>7514744</v>
      </c>
      <c r="J30" s="23">
        <v>7514744</v>
      </c>
      <c r="K30" s="23">
        <v>7514744</v>
      </c>
      <c r="L30" s="23">
        <v>7514744</v>
      </c>
      <c r="M30" s="23">
        <v>7514744</v>
      </c>
      <c r="N30" s="24">
        <v>7514494</v>
      </c>
      <c r="O30" s="25">
        <v>90176678</v>
      </c>
      <c r="P30" s="23">
        <v>95816360</v>
      </c>
      <c r="Q30" s="26">
        <v>100593292</v>
      </c>
    </row>
    <row r="31" spans="1:17" ht="13.5">
      <c r="A31" s="3" t="s">
        <v>25</v>
      </c>
      <c r="B31" s="2"/>
      <c r="C31" s="19">
        <v>185803</v>
      </c>
      <c r="D31" s="19">
        <v>185803</v>
      </c>
      <c r="E31" s="19">
        <v>185803</v>
      </c>
      <c r="F31" s="19">
        <v>185803</v>
      </c>
      <c r="G31" s="19">
        <v>185803</v>
      </c>
      <c r="H31" s="19">
        <v>185803</v>
      </c>
      <c r="I31" s="19">
        <v>185803</v>
      </c>
      <c r="J31" s="19">
        <v>185803</v>
      </c>
      <c r="K31" s="19">
        <v>185803</v>
      </c>
      <c r="L31" s="19">
        <v>185803</v>
      </c>
      <c r="M31" s="19">
        <v>185803</v>
      </c>
      <c r="N31" s="20">
        <v>185778</v>
      </c>
      <c r="O31" s="21">
        <v>2229611</v>
      </c>
      <c r="P31" s="19">
        <v>2341092</v>
      </c>
      <c r="Q31" s="22">
        <v>2458147</v>
      </c>
    </row>
    <row r="32" spans="1:17" ht="13.5">
      <c r="A32" s="1" t="s">
        <v>26</v>
      </c>
      <c r="B32" s="2"/>
      <c r="C32" s="16">
        <f aca="true" t="shared" si="6" ref="C32:Q32">SUM(C33:C37)</f>
        <v>10898344</v>
      </c>
      <c r="D32" s="16">
        <f t="shared" si="6"/>
        <v>10898344</v>
      </c>
      <c r="E32" s="16">
        <f>SUM(E33:E37)</f>
        <v>10898344</v>
      </c>
      <c r="F32" s="16">
        <f>SUM(F33:F37)</f>
        <v>10898344</v>
      </c>
      <c r="G32" s="16">
        <f>SUM(G33:G37)</f>
        <v>10898344</v>
      </c>
      <c r="H32" s="16">
        <f>SUM(H33:H37)</f>
        <v>10898344</v>
      </c>
      <c r="I32" s="16">
        <f t="shared" si="6"/>
        <v>10898344</v>
      </c>
      <c r="J32" s="16">
        <f t="shared" si="6"/>
        <v>10898344</v>
      </c>
      <c r="K32" s="16">
        <f t="shared" si="6"/>
        <v>10898344</v>
      </c>
      <c r="L32" s="16">
        <f>SUM(L33:L37)</f>
        <v>10898344</v>
      </c>
      <c r="M32" s="16">
        <f>SUM(M33:M37)</f>
        <v>10898344</v>
      </c>
      <c r="N32" s="27">
        <f t="shared" si="6"/>
        <v>10898044</v>
      </c>
      <c r="O32" s="28">
        <f t="shared" si="6"/>
        <v>130779828</v>
      </c>
      <c r="P32" s="16">
        <f t="shared" si="6"/>
        <v>102911128</v>
      </c>
      <c r="Q32" s="29">
        <f t="shared" si="6"/>
        <v>126397602</v>
      </c>
    </row>
    <row r="33" spans="1:17" ht="13.5">
      <c r="A33" s="3" t="s">
        <v>27</v>
      </c>
      <c r="B33" s="2"/>
      <c r="C33" s="19">
        <v>2215744</v>
      </c>
      <c r="D33" s="19">
        <v>2215744</v>
      </c>
      <c r="E33" s="19">
        <v>2215744</v>
      </c>
      <c r="F33" s="19">
        <v>2215744</v>
      </c>
      <c r="G33" s="19">
        <v>2215744</v>
      </c>
      <c r="H33" s="19">
        <v>2215744</v>
      </c>
      <c r="I33" s="19">
        <v>2215744</v>
      </c>
      <c r="J33" s="19">
        <v>2215744</v>
      </c>
      <c r="K33" s="19">
        <v>2215744</v>
      </c>
      <c r="L33" s="19">
        <v>2215744</v>
      </c>
      <c r="M33" s="19">
        <v>2215744</v>
      </c>
      <c r="N33" s="20">
        <v>2215633</v>
      </c>
      <c r="O33" s="21">
        <v>26588817</v>
      </c>
      <c r="P33" s="19">
        <v>25168264</v>
      </c>
      <c r="Q33" s="22">
        <v>26374127</v>
      </c>
    </row>
    <row r="34" spans="1:17" ht="13.5">
      <c r="A34" s="3" t="s">
        <v>28</v>
      </c>
      <c r="B34" s="2"/>
      <c r="C34" s="19">
        <v>2378986</v>
      </c>
      <c r="D34" s="19">
        <v>2378986</v>
      </c>
      <c r="E34" s="19">
        <v>2378986</v>
      </c>
      <c r="F34" s="19">
        <v>2378986</v>
      </c>
      <c r="G34" s="19">
        <v>2378986</v>
      </c>
      <c r="H34" s="19">
        <v>2378986</v>
      </c>
      <c r="I34" s="19">
        <v>2378986</v>
      </c>
      <c r="J34" s="19">
        <v>2378986</v>
      </c>
      <c r="K34" s="19">
        <v>2378986</v>
      </c>
      <c r="L34" s="19">
        <v>2378986</v>
      </c>
      <c r="M34" s="19">
        <v>2378986</v>
      </c>
      <c r="N34" s="20">
        <v>2378881</v>
      </c>
      <c r="O34" s="21">
        <v>28547727</v>
      </c>
      <c r="P34" s="19">
        <v>29998337</v>
      </c>
      <c r="Q34" s="22">
        <v>31516128</v>
      </c>
    </row>
    <row r="35" spans="1:17" ht="13.5">
      <c r="A35" s="3" t="s">
        <v>29</v>
      </c>
      <c r="B35" s="2"/>
      <c r="C35" s="19">
        <v>3376417</v>
      </c>
      <c r="D35" s="19">
        <v>3376417</v>
      </c>
      <c r="E35" s="19">
        <v>3376417</v>
      </c>
      <c r="F35" s="19">
        <v>3376417</v>
      </c>
      <c r="G35" s="19">
        <v>3376417</v>
      </c>
      <c r="H35" s="19">
        <v>3376417</v>
      </c>
      <c r="I35" s="19">
        <v>3376417</v>
      </c>
      <c r="J35" s="19">
        <v>3376417</v>
      </c>
      <c r="K35" s="19">
        <v>3376417</v>
      </c>
      <c r="L35" s="19">
        <v>3376417</v>
      </c>
      <c r="M35" s="19">
        <v>3376417</v>
      </c>
      <c r="N35" s="20">
        <v>3376337</v>
      </c>
      <c r="O35" s="21">
        <v>40516924</v>
      </c>
      <c r="P35" s="19">
        <v>39908422</v>
      </c>
      <c r="Q35" s="22">
        <v>41973527</v>
      </c>
    </row>
    <row r="36" spans="1:17" ht="13.5">
      <c r="A36" s="3" t="s">
        <v>30</v>
      </c>
      <c r="B36" s="2"/>
      <c r="C36" s="19">
        <v>2927197</v>
      </c>
      <c r="D36" s="19">
        <v>2927197</v>
      </c>
      <c r="E36" s="19">
        <v>2927197</v>
      </c>
      <c r="F36" s="19">
        <v>2927197</v>
      </c>
      <c r="G36" s="19">
        <v>2927197</v>
      </c>
      <c r="H36" s="19">
        <v>2927197</v>
      </c>
      <c r="I36" s="19">
        <v>2927197</v>
      </c>
      <c r="J36" s="19">
        <v>2927197</v>
      </c>
      <c r="K36" s="19">
        <v>2927197</v>
      </c>
      <c r="L36" s="19">
        <v>2927197</v>
      </c>
      <c r="M36" s="19">
        <v>2927197</v>
      </c>
      <c r="N36" s="20">
        <v>2927193</v>
      </c>
      <c r="O36" s="21">
        <v>35126360</v>
      </c>
      <c r="P36" s="19">
        <v>7836105</v>
      </c>
      <c r="Q36" s="22">
        <v>26533820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3220850</v>
      </c>
      <c r="D38" s="16">
        <f t="shared" si="7"/>
        <v>3220850</v>
      </c>
      <c r="E38" s="16">
        <f>SUM(E39:E41)</f>
        <v>3254725</v>
      </c>
      <c r="F38" s="16">
        <f>SUM(F39:F41)</f>
        <v>3220850</v>
      </c>
      <c r="G38" s="16">
        <f>SUM(G39:G41)</f>
        <v>3220850</v>
      </c>
      <c r="H38" s="16">
        <f>SUM(H39:H41)</f>
        <v>3256282</v>
      </c>
      <c r="I38" s="16">
        <f t="shared" si="7"/>
        <v>3220850</v>
      </c>
      <c r="J38" s="16">
        <f t="shared" si="7"/>
        <v>3220850</v>
      </c>
      <c r="K38" s="16">
        <f t="shared" si="7"/>
        <v>3254725</v>
      </c>
      <c r="L38" s="16">
        <f>SUM(L39:L41)</f>
        <v>3220850</v>
      </c>
      <c r="M38" s="16">
        <f>SUM(M39:M41)</f>
        <v>3220850</v>
      </c>
      <c r="N38" s="27">
        <f t="shared" si="7"/>
        <v>3256152</v>
      </c>
      <c r="O38" s="28">
        <f t="shared" si="7"/>
        <v>38788684</v>
      </c>
      <c r="P38" s="16">
        <f t="shared" si="7"/>
        <v>38434957</v>
      </c>
      <c r="Q38" s="29">
        <f t="shared" si="7"/>
        <v>41081563</v>
      </c>
    </row>
    <row r="39" spans="1:17" ht="13.5">
      <c r="A39" s="3" t="s">
        <v>33</v>
      </c>
      <c r="B39" s="2"/>
      <c r="C39" s="19">
        <v>977421</v>
      </c>
      <c r="D39" s="19">
        <v>977421</v>
      </c>
      <c r="E39" s="19">
        <v>1011296</v>
      </c>
      <c r="F39" s="19">
        <v>977421</v>
      </c>
      <c r="G39" s="19">
        <v>977421</v>
      </c>
      <c r="H39" s="19">
        <v>1012853</v>
      </c>
      <c r="I39" s="19">
        <v>977421</v>
      </c>
      <c r="J39" s="19">
        <v>977421</v>
      </c>
      <c r="K39" s="19">
        <v>1011296</v>
      </c>
      <c r="L39" s="19">
        <v>977421</v>
      </c>
      <c r="M39" s="19">
        <v>977421</v>
      </c>
      <c r="N39" s="20">
        <v>1012739</v>
      </c>
      <c r="O39" s="21">
        <v>11867552</v>
      </c>
      <c r="P39" s="19">
        <v>10642098</v>
      </c>
      <c r="Q39" s="22">
        <v>11858196</v>
      </c>
    </row>
    <row r="40" spans="1:17" ht="13.5">
      <c r="A40" s="3" t="s">
        <v>34</v>
      </c>
      <c r="B40" s="2"/>
      <c r="C40" s="19">
        <v>2044255</v>
      </c>
      <c r="D40" s="19">
        <v>2044255</v>
      </c>
      <c r="E40" s="19">
        <v>2044255</v>
      </c>
      <c r="F40" s="19">
        <v>2044255</v>
      </c>
      <c r="G40" s="19">
        <v>2044255</v>
      </c>
      <c r="H40" s="19">
        <v>2044255</v>
      </c>
      <c r="I40" s="19">
        <v>2044255</v>
      </c>
      <c r="J40" s="19">
        <v>2044255</v>
      </c>
      <c r="K40" s="19">
        <v>2044255</v>
      </c>
      <c r="L40" s="19">
        <v>2044255</v>
      </c>
      <c r="M40" s="19">
        <v>2044255</v>
      </c>
      <c r="N40" s="20">
        <v>2044205</v>
      </c>
      <c r="O40" s="21">
        <v>24531010</v>
      </c>
      <c r="P40" s="19">
        <v>25834099</v>
      </c>
      <c r="Q40" s="22">
        <v>27166369</v>
      </c>
    </row>
    <row r="41" spans="1:17" ht="13.5">
      <c r="A41" s="3" t="s">
        <v>35</v>
      </c>
      <c r="B41" s="2"/>
      <c r="C41" s="19">
        <v>199174</v>
      </c>
      <c r="D41" s="19">
        <v>199174</v>
      </c>
      <c r="E41" s="19">
        <v>199174</v>
      </c>
      <c r="F41" s="19">
        <v>199174</v>
      </c>
      <c r="G41" s="19">
        <v>199174</v>
      </c>
      <c r="H41" s="19">
        <v>199174</v>
      </c>
      <c r="I41" s="19">
        <v>199174</v>
      </c>
      <c r="J41" s="19">
        <v>199174</v>
      </c>
      <c r="K41" s="19">
        <v>199174</v>
      </c>
      <c r="L41" s="19">
        <v>199174</v>
      </c>
      <c r="M41" s="19">
        <v>199174</v>
      </c>
      <c r="N41" s="20">
        <v>199208</v>
      </c>
      <c r="O41" s="21">
        <v>2390122</v>
      </c>
      <c r="P41" s="19">
        <v>1958760</v>
      </c>
      <c r="Q41" s="22">
        <v>2056998</v>
      </c>
    </row>
    <row r="42" spans="1:17" ht="13.5">
      <c r="A42" s="1" t="s">
        <v>36</v>
      </c>
      <c r="B42" s="4"/>
      <c r="C42" s="16">
        <f aca="true" t="shared" si="8" ref="C42:Q42">SUM(C43:C46)</f>
        <v>30266948</v>
      </c>
      <c r="D42" s="16">
        <f t="shared" si="8"/>
        <v>30266948</v>
      </c>
      <c r="E42" s="16">
        <f>SUM(E43:E46)</f>
        <v>30266948</v>
      </c>
      <c r="F42" s="16">
        <f>SUM(F43:F46)</f>
        <v>30266948</v>
      </c>
      <c r="G42" s="16">
        <f>SUM(G43:G46)</f>
        <v>30266948</v>
      </c>
      <c r="H42" s="16">
        <f>SUM(H43:H46)</f>
        <v>30266948</v>
      </c>
      <c r="I42" s="16">
        <f t="shared" si="8"/>
        <v>30266948</v>
      </c>
      <c r="J42" s="16">
        <f t="shared" si="8"/>
        <v>30266948</v>
      </c>
      <c r="K42" s="16">
        <f t="shared" si="8"/>
        <v>30266948</v>
      </c>
      <c r="L42" s="16">
        <f>SUM(L43:L46)</f>
        <v>30266948</v>
      </c>
      <c r="M42" s="16">
        <f>SUM(M43:M46)</f>
        <v>30266948</v>
      </c>
      <c r="N42" s="27">
        <f t="shared" si="8"/>
        <v>30266918</v>
      </c>
      <c r="O42" s="28">
        <f t="shared" si="8"/>
        <v>363203346</v>
      </c>
      <c r="P42" s="16">
        <f t="shared" si="8"/>
        <v>400049066</v>
      </c>
      <c r="Q42" s="29">
        <f t="shared" si="8"/>
        <v>437041977</v>
      </c>
    </row>
    <row r="43" spans="1:17" ht="13.5">
      <c r="A43" s="3" t="s">
        <v>37</v>
      </c>
      <c r="B43" s="2"/>
      <c r="C43" s="19">
        <v>21677242</v>
      </c>
      <c r="D43" s="19">
        <v>21677242</v>
      </c>
      <c r="E43" s="19">
        <v>21677242</v>
      </c>
      <c r="F43" s="19">
        <v>21677242</v>
      </c>
      <c r="G43" s="19">
        <v>21677242</v>
      </c>
      <c r="H43" s="19">
        <v>21677242</v>
      </c>
      <c r="I43" s="19">
        <v>21677242</v>
      </c>
      <c r="J43" s="19">
        <v>21677242</v>
      </c>
      <c r="K43" s="19">
        <v>21677242</v>
      </c>
      <c r="L43" s="19">
        <v>21677242</v>
      </c>
      <c r="M43" s="19">
        <v>21677242</v>
      </c>
      <c r="N43" s="20">
        <v>21677231</v>
      </c>
      <c r="O43" s="21">
        <v>260126893</v>
      </c>
      <c r="P43" s="19">
        <v>292249016</v>
      </c>
      <c r="Q43" s="22">
        <v>323657488</v>
      </c>
    </row>
    <row r="44" spans="1:17" ht="13.5">
      <c r="A44" s="3" t="s">
        <v>38</v>
      </c>
      <c r="B44" s="2"/>
      <c r="C44" s="19">
        <v>2414266</v>
      </c>
      <c r="D44" s="19">
        <v>2414266</v>
      </c>
      <c r="E44" s="19">
        <v>2414266</v>
      </c>
      <c r="F44" s="19">
        <v>2414266</v>
      </c>
      <c r="G44" s="19">
        <v>2414266</v>
      </c>
      <c r="H44" s="19">
        <v>2414266</v>
      </c>
      <c r="I44" s="19">
        <v>2414266</v>
      </c>
      <c r="J44" s="19">
        <v>2414266</v>
      </c>
      <c r="K44" s="19">
        <v>2414266</v>
      </c>
      <c r="L44" s="19">
        <v>2414266</v>
      </c>
      <c r="M44" s="19">
        <v>2414266</v>
      </c>
      <c r="N44" s="20">
        <v>2414284</v>
      </c>
      <c r="O44" s="21">
        <v>28971210</v>
      </c>
      <c r="P44" s="19">
        <v>30608993</v>
      </c>
      <c r="Q44" s="22">
        <v>32211172</v>
      </c>
    </row>
    <row r="45" spans="1:17" ht="13.5">
      <c r="A45" s="3" t="s">
        <v>39</v>
      </c>
      <c r="B45" s="2"/>
      <c r="C45" s="23">
        <v>2646570</v>
      </c>
      <c r="D45" s="23">
        <v>2646570</v>
      </c>
      <c r="E45" s="23">
        <v>2646570</v>
      </c>
      <c r="F45" s="23">
        <v>2646570</v>
      </c>
      <c r="G45" s="23">
        <v>2646570</v>
      </c>
      <c r="H45" s="23">
        <v>2646570</v>
      </c>
      <c r="I45" s="23">
        <v>2646570</v>
      </c>
      <c r="J45" s="23">
        <v>2646570</v>
      </c>
      <c r="K45" s="23">
        <v>2646570</v>
      </c>
      <c r="L45" s="23">
        <v>2646570</v>
      </c>
      <c r="M45" s="23">
        <v>2646570</v>
      </c>
      <c r="N45" s="24">
        <v>2646547</v>
      </c>
      <c r="O45" s="25">
        <v>31758817</v>
      </c>
      <c r="P45" s="23">
        <v>31908017</v>
      </c>
      <c r="Q45" s="26">
        <v>33558859</v>
      </c>
    </row>
    <row r="46" spans="1:17" ht="13.5">
      <c r="A46" s="3" t="s">
        <v>40</v>
      </c>
      <c r="B46" s="2"/>
      <c r="C46" s="19">
        <v>3528870</v>
      </c>
      <c r="D46" s="19">
        <v>3528870</v>
      </c>
      <c r="E46" s="19">
        <v>3528870</v>
      </c>
      <c r="F46" s="19">
        <v>3528870</v>
      </c>
      <c r="G46" s="19">
        <v>3528870</v>
      </c>
      <c r="H46" s="19">
        <v>3528870</v>
      </c>
      <c r="I46" s="19">
        <v>3528870</v>
      </c>
      <c r="J46" s="19">
        <v>3528870</v>
      </c>
      <c r="K46" s="19">
        <v>3528870</v>
      </c>
      <c r="L46" s="19">
        <v>3528870</v>
      </c>
      <c r="M46" s="19">
        <v>3528870</v>
      </c>
      <c r="N46" s="20">
        <v>3528856</v>
      </c>
      <c r="O46" s="21">
        <v>42346426</v>
      </c>
      <c r="P46" s="19">
        <v>45283040</v>
      </c>
      <c r="Q46" s="22">
        <v>47614458</v>
      </c>
    </row>
    <row r="47" spans="1:17" ht="13.5">
      <c r="A47" s="1" t="s">
        <v>41</v>
      </c>
      <c r="B47" s="4"/>
      <c r="C47" s="16">
        <v>76131</v>
      </c>
      <c r="D47" s="16">
        <v>76131</v>
      </c>
      <c r="E47" s="16">
        <v>76131</v>
      </c>
      <c r="F47" s="16">
        <v>76131</v>
      </c>
      <c r="G47" s="16">
        <v>76131</v>
      </c>
      <c r="H47" s="16">
        <v>76131</v>
      </c>
      <c r="I47" s="16">
        <v>76131</v>
      </c>
      <c r="J47" s="16">
        <v>76131</v>
      </c>
      <c r="K47" s="16">
        <v>76131</v>
      </c>
      <c r="L47" s="16">
        <v>76131</v>
      </c>
      <c r="M47" s="16">
        <v>76131</v>
      </c>
      <c r="N47" s="27">
        <v>76143</v>
      </c>
      <c r="O47" s="28">
        <v>913584</v>
      </c>
      <c r="P47" s="16">
        <v>959263</v>
      </c>
      <c r="Q47" s="29">
        <v>1007226</v>
      </c>
    </row>
    <row r="48" spans="1:17" ht="13.5">
      <c r="A48" s="5" t="s">
        <v>44</v>
      </c>
      <c r="B48" s="6"/>
      <c r="C48" s="41">
        <f aca="true" t="shared" si="9" ref="C48:Q48">+C28+C32+C38+C42+C47</f>
        <v>54545175</v>
      </c>
      <c r="D48" s="41">
        <f t="shared" si="9"/>
        <v>54545175</v>
      </c>
      <c r="E48" s="41">
        <f>+E28+E32+E38+E42+E47</f>
        <v>54579050</v>
      </c>
      <c r="F48" s="41">
        <f>+F28+F32+F38+F42+F47</f>
        <v>54545175</v>
      </c>
      <c r="G48" s="41">
        <f>+G28+G32+G38+G42+G47</f>
        <v>54545175</v>
      </c>
      <c r="H48" s="41">
        <f>+H28+H32+H38+H42+H47</f>
        <v>54580607</v>
      </c>
      <c r="I48" s="41">
        <f t="shared" si="9"/>
        <v>54545175</v>
      </c>
      <c r="J48" s="41">
        <f t="shared" si="9"/>
        <v>54545175</v>
      </c>
      <c r="K48" s="41">
        <f t="shared" si="9"/>
        <v>54579050</v>
      </c>
      <c r="L48" s="41">
        <f>+L28+L32+L38+L42+L47</f>
        <v>54545175</v>
      </c>
      <c r="M48" s="41">
        <f>+M28+M32+M38+M42+M47</f>
        <v>54545175</v>
      </c>
      <c r="N48" s="42">
        <f t="shared" si="9"/>
        <v>54579720</v>
      </c>
      <c r="O48" s="43">
        <f t="shared" si="9"/>
        <v>654679827</v>
      </c>
      <c r="P48" s="41">
        <f t="shared" si="9"/>
        <v>670538911</v>
      </c>
      <c r="Q48" s="44">
        <f t="shared" si="9"/>
        <v>740113258</v>
      </c>
    </row>
    <row r="49" spans="1:17" ht="13.5">
      <c r="A49" s="10" t="s">
        <v>75</v>
      </c>
      <c r="B49" s="6">
        <v>1</v>
      </c>
      <c r="C49" s="45">
        <f aca="true" t="shared" si="10" ref="C49:Q49">+C25-C48</f>
        <v>-2864925</v>
      </c>
      <c r="D49" s="45">
        <f t="shared" si="10"/>
        <v>-2864925</v>
      </c>
      <c r="E49" s="45">
        <f t="shared" si="10"/>
        <v>-1261911</v>
      </c>
      <c r="F49" s="45">
        <f t="shared" si="10"/>
        <v>-2864925</v>
      </c>
      <c r="G49" s="45">
        <f t="shared" si="10"/>
        <v>-2864925</v>
      </c>
      <c r="H49" s="45">
        <f t="shared" si="10"/>
        <v>15422252</v>
      </c>
      <c r="I49" s="45">
        <f t="shared" si="10"/>
        <v>-2864925</v>
      </c>
      <c r="J49" s="45">
        <f t="shared" si="10"/>
        <v>-2864925</v>
      </c>
      <c r="K49" s="45">
        <f t="shared" si="10"/>
        <v>-1261911</v>
      </c>
      <c r="L49" s="45">
        <f>+L25-L48</f>
        <v>-2864925</v>
      </c>
      <c r="M49" s="45">
        <f>+M25-M48</f>
        <v>-2864925</v>
      </c>
      <c r="N49" s="46">
        <f t="shared" si="10"/>
        <v>16144590</v>
      </c>
      <c r="O49" s="47">
        <f t="shared" si="10"/>
        <v>6123620</v>
      </c>
      <c r="P49" s="45">
        <f t="shared" si="10"/>
        <v>37890106</v>
      </c>
      <c r="Q49" s="48">
        <f t="shared" si="10"/>
        <v>6863054</v>
      </c>
    </row>
    <row r="50" spans="1:17" ht="13.5">
      <c r="A50" s="11" t="s">
        <v>76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2019-11-22T14:44:53Z</dcterms:created>
  <dcterms:modified xsi:type="dcterms:W3CDTF">2019-11-22T14:45:30Z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